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WM-SH PTRN 30 JU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<sst xmlns="http://schemas.openxmlformats.org/spreadsheetml/2006/main" count="568" uniqueCount="250">
  <si>
    <t>Non-Resident Individuals</t>
  </si>
  <si>
    <t>TOTAL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</si>
  <si>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</si>
  <si>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</si>
  <si>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</si>
  <si>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</si>
  <si>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</si>
  <si>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</si>
  <si>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</si>
  <si>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Foreign Venture Capital Investors</t>
  </si>
  <si>
    <t>GRAND TOTAL (A)+(B)+(C)</t>
  </si>
  <si>
    <t>(ADRs, GDRs, SDRs, etc.)</t>
  </si>
  <si>
    <t>outstanding</t>
  </si>
  <si>
    <t>DRs</t>
  </si>
  <si>
    <t>Cate-</t>
  </si>
  <si>
    <t>gory</t>
  </si>
  <si>
    <t>Insurance Companies</t>
  </si>
  <si>
    <t>Sr. No.</t>
  </si>
  <si>
    <t>Name of the Shareholder</t>
  </si>
  <si>
    <t>Statement at para (1)(a) above]</t>
  </si>
  <si>
    <t>locked-in</t>
  </si>
  <si>
    <t>shares</t>
  </si>
  <si>
    <t xml:space="preserve">Number of </t>
  </si>
  <si>
    <t>Foreign Institutional Investors</t>
  </si>
  <si>
    <t>Shares</t>
  </si>
  <si>
    <t xml:space="preserve">of </t>
  </si>
  <si>
    <t>N.A.</t>
  </si>
  <si>
    <t xml:space="preserve">Number </t>
  </si>
  <si>
    <t>holders</t>
  </si>
  <si>
    <t xml:space="preserve">Total </t>
  </si>
  <si>
    <t>Number of</t>
  </si>
  <si>
    <t>Life Insurance Corporation of India</t>
  </si>
  <si>
    <t>V. N. Enterprises Limited</t>
  </si>
  <si>
    <t>Hitesh Ramji Javeri</t>
  </si>
  <si>
    <t>Number</t>
  </si>
  <si>
    <t>of</t>
  </si>
  <si>
    <t>Harsha Hitesh Javeri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</si>
  <si>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</si>
  <si>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</si>
  <si>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</si>
  <si>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WILLIAMSON MAGOR &amp; CO.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</si>
  <si>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</si>
  <si>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</si>
  <si>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</si>
  <si>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</si>
  <si>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</si>
  <si>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</si>
  <si>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</si>
  <si>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</si>
  <si>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</si>
  <si>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</si>
  <si>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</si>
  <si>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</si>
  <si>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</si>
  <si>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</si>
  <si>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</si>
  <si>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</si>
  <si>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</si>
  <si>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</si>
  <si>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</si>
  <si>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</si>
  <si>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</si>
  <si>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</si>
  <si>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</si>
  <si>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</si>
  <si>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Non-Institutions</t>
  </si>
  <si>
    <t>Individuals -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</si>
  <si>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</si>
  <si>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</si>
  <si>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</si>
  <si>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</si>
  <si>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</si>
  <si>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</si>
  <si>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</si>
  <si>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</si>
  <si>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>United Machine Co. Limited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</si>
  <si>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</si>
  <si>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</si>
  <si>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</si>
  <si>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</si>
  <si>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</si>
  <si>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</si>
  <si>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</si>
  <si>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</si>
  <si>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</si>
  <si>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</si>
  <si>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</si>
  <si>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</si>
  <si>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</si>
  <si>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</si>
  <si>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</si>
  <si>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</si>
  <si>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</si>
  <si>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</si>
  <si>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Name of the scrip, class of security:</t>
  </si>
  <si>
    <t xml:space="preserve">in demat </t>
  </si>
  <si>
    <t>As % of</t>
  </si>
  <si>
    <t>form</t>
  </si>
  <si>
    <t>(A+B)</t>
  </si>
  <si>
    <t>%</t>
  </si>
  <si>
    <t>Clearing Member</t>
  </si>
  <si>
    <t>Total</t>
  </si>
  <si>
    <t>Sr.</t>
  </si>
  <si>
    <t>where underlying shares held by 'promoter/promoter group' are in excess of 1% of the total number of shares</t>
  </si>
  <si>
    <t>Name of the</t>
  </si>
  <si>
    <t>DR Holder</t>
  </si>
  <si>
    <t xml:space="preserve">Scrip Code: </t>
  </si>
  <si>
    <t>Name of the Scrip,class of security:</t>
  </si>
  <si>
    <t>BSE:519224  NSE:WILLAMAGOR EQ.  CSE:33013  GSE:L/558</t>
  </si>
  <si>
    <t>WILLIAMSON MAGOR EQUITY SHARES OF RS.10/- EACH</t>
  </si>
  <si>
    <t>Partly paid-up shares:-</t>
  </si>
  <si>
    <t xml:space="preserve">No. of partly </t>
  </si>
  <si>
    <t>paid-up shares</t>
  </si>
  <si>
    <t>As a % of total no. of partly paid-up shares</t>
  </si>
  <si>
    <t xml:space="preserve">As a % of total </t>
  </si>
  <si>
    <t xml:space="preserve">no. of shares </t>
  </si>
  <si>
    <t>of the company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</si>
  <si>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</si>
  <si>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</si>
  <si>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</si>
  <si>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</si>
  <si>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</si>
  <si>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</si>
  <si>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</si>
  <si>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</si>
  <si>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</si>
  <si>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</si>
  <si>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</si>
  <si>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</si>
  <si>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</si>
  <si>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Rs.10,95,63,600/-</t>
  </si>
  <si>
    <t>[divided into 1,09,56,360 Equity Shares of Rs.10/- each]</t>
  </si>
  <si>
    <t>Public</t>
  </si>
  <si>
    <t>Indian</t>
  </si>
  <si>
    <t>Individuals/Hindu Undivided Family</t>
  </si>
  <si>
    <t>Foreign</t>
  </si>
  <si>
    <t xml:space="preserve">Total Shareholding of Promoter and </t>
  </si>
  <si>
    <t>BSE: 519224                  NSE: WILLIAMAGOR               CSE: 33013                GSE: L/558</t>
  </si>
  <si>
    <r>
      <t>Promoter and Promoter Group</t>
    </r>
    <r>
      <rPr>
        <b/>
        <sz val="10"/>
        <rFont val="Calibri"/>
        <family val="2"/>
      </rPr>
      <t>²</t>
    </r>
  </si>
  <si>
    <r>
      <t>Public shareholding</t>
    </r>
    <r>
      <rPr>
        <b/>
        <sz val="10"/>
        <rFont val="Trebuchet MS"/>
        <family val="2"/>
      </rPr>
      <t>³</t>
    </r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</si>
  <si>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</si>
  <si>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</si>
  <si>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</si>
  <si>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</si>
  <si>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</si>
  <si>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</si>
  <si>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</si>
  <si>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</si>
  <si>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</si>
  <si>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</si>
  <si>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</si>
  <si>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</si>
  <si>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</si>
  <si>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</si>
  <si>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</si>
  <si>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</si>
  <si>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</si>
  <si>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</si>
  <si>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</si>
  <si>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</si>
  <si>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</si>
  <si>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</si>
  <si>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</si>
  <si>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</si>
  <si>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</si>
  <si>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</si>
  <si>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</si>
  <si>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 xml:space="preserve">of the </t>
  </si>
  <si>
    <t xml:space="preserve">convertible </t>
  </si>
  <si>
    <t>(I)(a)</t>
  </si>
  <si>
    <t>same</t>
  </si>
  <si>
    <t>class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</si>
  <si>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</si>
  <si>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</si>
  <si>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</si>
  <si>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</si>
  <si>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</si>
  <si>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</si>
  <si>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</si>
  <si>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</si>
  <si>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</si>
  <si>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</si>
  <si>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</si>
  <si>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</si>
  <si>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</si>
  <si>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</si>
  <si>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</si>
  <si>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</si>
  <si>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</si>
  <si>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</si>
  <si>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</si>
  <si>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</si>
  <si>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</si>
  <si>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</si>
  <si>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of the same</t>
  </si>
  <si>
    <t>Jtly. Radhabai Ramji Javeri &amp;</t>
  </si>
  <si>
    <t>Jtly. Hitesh Ramji Javeri &amp;</t>
  </si>
  <si>
    <t>Radhabai Ramji Javeri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</si>
  <si>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</si>
  <si>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</si>
  <si>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</si>
  <si>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</si>
  <si>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</si>
  <si>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</si>
  <si>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None</t>
  </si>
  <si>
    <t xml:space="preserve">total (A)+(B)+(C) indicated in </t>
  </si>
  <si>
    <t>NIL</t>
  </si>
  <si>
    <t>Type of outstanding</t>
  </si>
  <si>
    <t>DR (ADRs, GDRs,</t>
  </si>
  <si>
    <t>SDRs, etc.)</t>
  </si>
  <si>
    <t>securities) as a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</si>
  <si>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</si>
  <si>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</si>
  <si>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</si>
  <si>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</si>
  <si>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</si>
  <si>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</si>
  <si>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</si>
  <si>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</si>
  <si>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</si>
  <si>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</si>
  <si>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</si>
  <si>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</si>
  <si>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</si>
  <si>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</si>
  <si>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</si>
  <si>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</si>
  <si>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</si>
  <si>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</si>
  <si>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</si>
  <si>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</si>
  <si>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</si>
  <si>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</si>
  <si>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</si>
  <si>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</si>
  <si>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</si>
  <si>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Indian - Individuals/Hindu Undivided Family</t>
  </si>
  <si>
    <t>1(c)</t>
  </si>
  <si>
    <t>Indian - Bodies Corporate</t>
  </si>
  <si>
    <t>2(a)</t>
  </si>
  <si>
    <t>Foreign - Individuals</t>
  </si>
  <si>
    <t>2(b)</t>
  </si>
  <si>
    <t>Foreign - Bodies Corporate</t>
  </si>
  <si>
    <t>Bishnauth Investments Limited</t>
  </si>
  <si>
    <t>Ichamati Investments Limited</t>
  </si>
  <si>
    <t>Brij Mohan Khaitan</t>
  </si>
  <si>
    <t>Pratik Shailesh Shah</t>
  </si>
  <si>
    <t>Jtly. Sarita Pratik Shah</t>
  </si>
  <si>
    <t>Shanti Khaitan</t>
  </si>
  <si>
    <t>30TH JUNE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</si>
</sst>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Calibri"/>
      <family val="2"/>
    </font>
    <font>
      <b/>
      <sz val="10"/>
      <name val="Trebuchet MS"/>
      <family val="2"/>
    </font>
    <font>
      <b/>
      <u val="single"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9" fillId="0" borderId="15" xfId="57" applyFont="1" applyBorder="1" applyAlignment="1">
      <alignment/>
      <protection/>
    </xf>
    <xf numFmtId="0" fontId="9" fillId="0" borderId="16" xfId="57" applyFont="1" applyBorder="1" applyAlignment="1">
      <alignment/>
      <protection/>
    </xf>
    <xf numFmtId="0" fontId="10" fillId="0" borderId="17" xfId="57" applyFont="1" applyBorder="1" applyAlignment="1">
      <alignment horizont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0" fontId="11" fillId="0" borderId="22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25" xfId="57" applyFont="1" applyBorder="1" applyAlignment="1">
      <alignment horizontal="center"/>
      <protection/>
    </xf>
    <xf numFmtId="0" fontId="11" fillId="0" borderId="26" xfId="57" applyFont="1" applyBorder="1" applyAlignment="1">
      <alignment horizontal="center"/>
      <protection/>
    </xf>
    <xf numFmtId="0" fontId="10" fillId="0" borderId="27" xfId="57" applyFont="1" applyBorder="1" applyAlignment="1">
      <alignment horizontal="center"/>
      <protection/>
    </xf>
    <xf numFmtId="0" fontId="10" fillId="0" borderId="27" xfId="57" applyFont="1" applyBorder="1" applyAlignment="1">
      <alignment horizontal="left"/>
      <protection/>
    </xf>
    <xf numFmtId="0" fontId="0" fillId="0" borderId="27" xfId="57" applyFont="1" applyBorder="1" applyAlignment="1">
      <alignment horizontal="center"/>
      <protection/>
    </xf>
    <xf numFmtId="0" fontId="0" fillId="0" borderId="27" xfId="57" applyFont="1" applyBorder="1" applyAlignment="1">
      <alignment horizontal="left"/>
      <protection/>
    </xf>
    <xf numFmtId="0" fontId="10" fillId="0" borderId="27" xfId="57" applyFont="1" applyBorder="1" applyAlignment="1">
      <alignment horizontal="right"/>
      <protection/>
    </xf>
    <xf numFmtId="2" fontId="10" fillId="0" borderId="27" xfId="57" applyNumberFormat="1" applyFont="1" applyBorder="1" applyAlignment="1">
      <alignment horizontal="right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7" fillId="0" borderId="16" xfId="57" applyFont="1" applyBorder="1" applyAlignment="1">
      <alignment horizontal="right"/>
      <protection/>
    </xf>
    <xf numFmtId="0" fontId="7" fillId="0" borderId="28" xfId="57" applyFont="1" applyBorder="1" applyAlignment="1">
      <alignment horizontal="right"/>
      <protection/>
    </xf>
    <xf numFmtId="0" fontId="0" fillId="0" borderId="18" xfId="57" applyFont="1" applyBorder="1" applyAlignment="1">
      <alignment horizontal="center"/>
      <protection/>
    </xf>
    <xf numFmtId="0" fontId="0" fillId="0" borderId="18" xfId="57" applyFont="1" applyBorder="1" applyAlignment="1">
      <alignment horizontal="left"/>
      <protection/>
    </xf>
    <xf numFmtId="0" fontId="7" fillId="0" borderId="15" xfId="57" applyFont="1" applyBorder="1">
      <alignment/>
      <protection/>
    </xf>
    <xf numFmtId="0" fontId="7" fillId="0" borderId="16" xfId="57" applyFont="1" applyBorder="1">
      <alignment/>
      <protection/>
    </xf>
    <xf numFmtId="0" fontId="0" fillId="0" borderId="18" xfId="57" applyFont="1" applyBorder="1">
      <alignment/>
      <protection/>
    </xf>
    <xf numFmtId="0" fontId="10" fillId="0" borderId="18" xfId="57" applyFont="1" applyBorder="1">
      <alignment/>
      <protection/>
    </xf>
    <xf numFmtId="0" fontId="10" fillId="0" borderId="18" xfId="57" applyFont="1" applyBorder="1" applyAlignment="1">
      <alignment horizontal="right"/>
      <protection/>
    </xf>
    <xf numFmtId="0" fontId="0" fillId="0" borderId="25" xfId="57" applyFont="1" applyBorder="1">
      <alignment/>
      <protection/>
    </xf>
    <xf numFmtId="0" fontId="10" fillId="0" borderId="25" xfId="57" applyFont="1" applyBorder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7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20" xfId="57" applyFont="1" applyBorder="1">
      <alignment/>
      <protection/>
    </xf>
    <xf numFmtId="0" fontId="0" fillId="0" borderId="22" xfId="57" applyFont="1" applyBorder="1" applyAlignment="1">
      <alignment horizontal="center"/>
      <protection/>
    </xf>
    <xf numFmtId="0" fontId="0" fillId="0" borderId="23" xfId="57" applyFont="1" applyBorder="1">
      <alignment/>
      <protection/>
    </xf>
    <xf numFmtId="0" fontId="0" fillId="0" borderId="29" xfId="57" applyFont="1" applyBorder="1">
      <alignment/>
      <protection/>
    </xf>
    <xf numFmtId="0" fontId="0" fillId="0" borderId="27" xfId="57" applyFont="1" applyFill="1" applyBorder="1">
      <alignment/>
      <protection/>
    </xf>
    <xf numFmtId="0" fontId="5" fillId="0" borderId="18" xfId="57" applyFont="1" applyBorder="1">
      <alignment/>
      <protection/>
    </xf>
    <xf numFmtId="0" fontId="5" fillId="0" borderId="25" xfId="57" applyFont="1" applyFill="1" applyBorder="1">
      <alignment/>
      <protection/>
    </xf>
    <xf numFmtId="0" fontId="10" fillId="0" borderId="25" xfId="57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2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0" fontId="12" fillId="0" borderId="26" xfId="57" applyFont="1" applyBorder="1">
      <alignment/>
      <protection/>
    </xf>
    <xf numFmtId="0" fontId="12" fillId="0" borderId="26" xfId="57" applyFont="1" applyBorder="1" applyAlignment="1">
      <alignment horizontal="center"/>
      <protection/>
    </xf>
    <xf numFmtId="0" fontId="12" fillId="0" borderId="29" xfId="57" applyFont="1" applyBorder="1">
      <alignment/>
      <protection/>
    </xf>
    <xf numFmtId="0" fontId="12" fillId="0" borderId="27" xfId="57" applyFont="1" applyBorder="1" applyAlignment="1">
      <alignment horizontal="center"/>
      <protection/>
    </xf>
    <xf numFmtId="0" fontId="12" fillId="0" borderId="15" xfId="57" applyFont="1" applyBorder="1">
      <alignment/>
      <protection/>
    </xf>
    <xf numFmtId="0" fontId="12" fillId="0" borderId="27" xfId="57" applyFont="1" applyBorder="1" applyAlignment="1">
      <alignment/>
      <protection/>
    </xf>
    <xf numFmtId="2" fontId="12" fillId="0" borderId="16" xfId="57" applyNumberFormat="1" applyFont="1" applyBorder="1">
      <alignment/>
      <protection/>
    </xf>
    <xf numFmtId="0" fontId="12" fillId="0" borderId="27" xfId="57" applyFont="1" applyBorder="1" applyAlignment="1">
      <alignment horizontal="right"/>
      <protection/>
    </xf>
    <xf numFmtId="2" fontId="12" fillId="0" borderId="27" xfId="57" applyNumberFormat="1" applyFont="1" applyBorder="1" applyAlignment="1">
      <alignment horizontal="right"/>
      <protection/>
    </xf>
    <xf numFmtId="0" fontId="5" fillId="0" borderId="27" xfId="57" applyFont="1" applyBorder="1" applyAlignment="1">
      <alignment horizontal="right"/>
      <protection/>
    </xf>
    <xf numFmtId="2" fontId="5" fillId="0" borderId="27" xfId="57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right"/>
      <protection/>
    </xf>
    <xf numFmtId="2" fontId="12" fillId="0" borderId="0" xfId="57" applyNumberFormat="1" applyFont="1" applyBorder="1" applyAlignment="1">
      <alignment horizontal="right"/>
      <protection/>
    </xf>
    <xf numFmtId="0" fontId="9" fillId="0" borderId="22" xfId="57" applyFont="1" applyBorder="1" applyAlignment="1">
      <alignment horizontal="center"/>
      <protection/>
    </xf>
    <xf numFmtId="0" fontId="9" fillId="0" borderId="21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23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27" xfId="57" applyFont="1" applyBorder="1" applyAlignment="1">
      <alignment horizontal="right"/>
      <protection/>
    </xf>
    <xf numFmtId="0" fontId="0" fillId="0" borderId="28" xfId="57" applyFont="1" applyBorder="1" applyAlignment="1">
      <alignment horizontal="right"/>
      <protection/>
    </xf>
    <xf numFmtId="0" fontId="3" fillId="0" borderId="21" xfId="57" applyFont="1" applyBorder="1" applyAlignment="1">
      <alignment horizontal="center"/>
      <protection/>
    </xf>
    <xf numFmtId="0" fontId="10" fillId="0" borderId="21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23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10" fillId="0" borderId="23" xfId="57" applyFont="1" applyBorder="1">
      <alignment/>
      <protection/>
    </xf>
    <xf numFmtId="0" fontId="0" fillId="0" borderId="28" xfId="57" applyFont="1" applyBorder="1">
      <alignment/>
      <protection/>
    </xf>
    <xf numFmtId="0" fontId="0" fillId="0" borderId="21" xfId="57" applyFont="1" applyBorder="1">
      <alignment/>
      <protection/>
    </xf>
    <xf numFmtId="0" fontId="10" fillId="0" borderId="16" xfId="57" applyFont="1" applyBorder="1" applyAlignment="1">
      <alignment horizontal="right"/>
      <protection/>
    </xf>
    <xf numFmtId="0" fontId="0" fillId="0" borderId="19" xfId="57" applyFont="1" applyBorder="1" applyAlignment="1">
      <alignment horizontal="right"/>
      <protection/>
    </xf>
    <xf numFmtId="0" fontId="10" fillId="0" borderId="26" xfId="57" applyFont="1" applyBorder="1">
      <alignment/>
      <protection/>
    </xf>
    <xf numFmtId="0" fontId="0" fillId="0" borderId="26" xfId="57" applyFont="1" applyBorder="1">
      <alignment/>
      <protection/>
    </xf>
    <xf numFmtId="0" fontId="0" fillId="0" borderId="15" xfId="57" applyFont="1" applyBorder="1">
      <alignment/>
      <protection/>
    </xf>
    <xf numFmtId="0" fontId="4" fillId="0" borderId="27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10" fillId="0" borderId="18" xfId="57" applyFont="1" applyFill="1" applyBorder="1" applyAlignment="1">
      <alignment horizontal="center"/>
      <protection/>
    </xf>
    <xf numFmtId="0" fontId="10" fillId="0" borderId="22" xfId="57" applyFont="1" applyBorder="1">
      <alignment/>
      <protection/>
    </xf>
    <xf numFmtId="0" fontId="10" fillId="0" borderId="24" xfId="57" applyFont="1" applyBorder="1">
      <alignment/>
      <protection/>
    </xf>
    <xf numFmtId="0" fontId="10" fillId="0" borderId="29" xfId="57" applyFont="1" applyBorder="1">
      <alignment/>
      <protection/>
    </xf>
    <xf numFmtId="0" fontId="0" fillId="0" borderId="25" xfId="57" applyFont="1" applyBorder="1" applyAlignment="1">
      <alignment horizontal="center"/>
      <protection/>
    </xf>
    <xf numFmtId="0" fontId="0" fillId="0" borderId="24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2" fontId="0" fillId="0" borderId="27" xfId="57" applyNumberFormat="1" applyFont="1" applyBorder="1" applyAlignment="1">
      <alignment horizontal="right"/>
      <protection/>
    </xf>
    <xf numFmtId="2" fontId="0" fillId="0" borderId="15" xfId="57" applyNumberFormat="1" applyFont="1" applyBorder="1" applyAlignment="1">
      <alignment horizontal="right"/>
      <protection/>
    </xf>
    <xf numFmtId="0" fontId="0" fillId="0" borderId="16" xfId="57" applyFont="1" applyBorder="1" applyAlignment="1">
      <alignment horizontal="right"/>
      <protection/>
    </xf>
    <xf numFmtId="2" fontId="10" fillId="0" borderId="15" xfId="57" applyNumberFormat="1" applyFont="1" applyBorder="1" applyAlignment="1">
      <alignment horizontal="right"/>
      <protection/>
    </xf>
    <xf numFmtId="0" fontId="10" fillId="0" borderId="28" xfId="57" applyFont="1" applyBorder="1" applyAlignment="1">
      <alignment horizontal="right"/>
      <protection/>
    </xf>
    <xf numFmtId="0" fontId="7" fillId="0" borderId="26" xfId="57" applyFont="1" applyBorder="1" applyAlignment="1">
      <alignment horizontal="right"/>
      <protection/>
    </xf>
    <xf numFmtId="0" fontId="0" fillId="0" borderId="17" xfId="57" applyFont="1" applyBorder="1" applyAlignment="1">
      <alignment/>
      <protection/>
    </xf>
    <xf numFmtId="0" fontId="0" fillId="0" borderId="19" xfId="57" applyFont="1" applyBorder="1" applyAlignment="1">
      <alignment/>
      <protection/>
    </xf>
    <xf numFmtId="0" fontId="0" fillId="0" borderId="20" xfId="57" applyFont="1" applyBorder="1" applyAlignment="1">
      <alignment/>
      <protection/>
    </xf>
    <xf numFmtId="0" fontId="7" fillId="0" borderId="0" xfId="57" applyFont="1" applyBorder="1" applyAlignment="1">
      <alignment horizontal="right"/>
      <protection/>
    </xf>
    <xf numFmtId="0" fontId="0" fillId="0" borderId="18" xfId="57" applyFont="1" applyBorder="1" applyAlignment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0" fillId="0" borderId="17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20" xfId="57" applyFont="1" applyBorder="1" applyAlignment="1">
      <alignment horizontal="right"/>
      <protection/>
    </xf>
    <xf numFmtId="2" fontId="10" fillId="0" borderId="24" xfId="57" applyNumberFormat="1" applyFont="1" applyBorder="1" applyAlignment="1">
      <alignment horizontal="right"/>
      <protection/>
    </xf>
    <xf numFmtId="0" fontId="10" fillId="0" borderId="26" xfId="57" applyFont="1" applyBorder="1" applyAlignment="1">
      <alignment horizontal="right"/>
      <protection/>
    </xf>
    <xf numFmtId="0" fontId="10" fillId="0" borderId="29" xfId="57" applyFont="1" applyBorder="1" applyAlignment="1">
      <alignment horizontal="right"/>
      <protection/>
    </xf>
    <xf numFmtId="2" fontId="10" fillId="0" borderId="29" xfId="57" applyNumberFormat="1" applyFont="1" applyBorder="1" applyAlignment="1">
      <alignment horizontal="right"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2" fontId="0" fillId="0" borderId="27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2" fontId="10" fillId="0" borderId="27" xfId="57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28" xfId="57" applyFont="1" applyBorder="1">
      <alignment/>
      <protection/>
    </xf>
    <xf numFmtId="0" fontId="0" fillId="0" borderId="19" xfId="57" applyFont="1" applyBorder="1" applyAlignment="1">
      <alignment horizontal="center"/>
      <protection/>
    </xf>
    <xf numFmtId="0" fontId="0" fillId="0" borderId="21" xfId="57" applyFont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26" xfId="57" applyFont="1" applyBorder="1" applyAlignment="1">
      <alignment horizontal="right"/>
      <protection/>
    </xf>
    <xf numFmtId="0" fontId="0" fillId="0" borderId="25" xfId="57" applyFont="1" applyBorder="1" applyAlignment="1">
      <alignment horizontal="right"/>
      <protection/>
    </xf>
    <xf numFmtId="2" fontId="0" fillId="0" borderId="29" xfId="57" applyNumberFormat="1" applyFont="1" applyBorder="1" applyAlignment="1">
      <alignment horizontal="center"/>
      <protection/>
    </xf>
    <xf numFmtId="2" fontId="0" fillId="0" borderId="26" xfId="57" applyNumberFormat="1" applyFont="1" applyBorder="1" applyAlignment="1">
      <alignment horizontal="right"/>
      <protection/>
    </xf>
    <xf numFmtId="2" fontId="0" fillId="0" borderId="24" xfId="57" applyNumberFormat="1" applyFont="1" applyBorder="1" applyAlignment="1">
      <alignment horizontal="right"/>
      <protection/>
    </xf>
    <xf numFmtId="0" fontId="0" fillId="0" borderId="26" xfId="57" applyFont="1" applyBorder="1" applyAlignment="1">
      <alignment horizontal="center"/>
      <protection/>
    </xf>
    <xf numFmtId="0" fontId="0" fillId="0" borderId="29" xfId="57" applyFont="1" applyBorder="1" applyAlignment="1">
      <alignment horizontal="right"/>
      <protection/>
    </xf>
    <xf numFmtId="1" fontId="10" fillId="0" borderId="27" xfId="57" applyNumberFormat="1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0" xfId="57" applyFont="1" applyBorder="1" applyAlignment="1">
      <alignment horizontal="right"/>
      <protection/>
    </xf>
    <xf numFmtId="2" fontId="10" fillId="0" borderId="18" xfId="57" applyNumberFormat="1" applyFont="1" applyBorder="1" applyAlignment="1">
      <alignment horizontal="center"/>
      <protection/>
    </xf>
    <xf numFmtId="2" fontId="10" fillId="0" borderId="16" xfId="57" applyNumberFormat="1" applyFont="1" applyBorder="1" applyAlignment="1">
      <alignment horizontal="right"/>
      <protection/>
    </xf>
    <xf numFmtId="2" fontId="0" fillId="0" borderId="21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5" fillId="0" borderId="24" xfId="57" applyFont="1" applyBorder="1" applyAlignment="1">
      <alignment/>
      <protection/>
    </xf>
    <xf numFmtId="0" fontId="5" fillId="0" borderId="29" xfId="57" applyFont="1" applyBorder="1" applyAlignment="1">
      <alignment/>
      <protection/>
    </xf>
    <xf numFmtId="0" fontId="5" fillId="0" borderId="26" xfId="57" applyFont="1" applyBorder="1" applyAlignment="1">
      <alignment/>
      <protection/>
    </xf>
    <xf numFmtId="0" fontId="5" fillId="0" borderId="22" xfId="57" applyFont="1" applyBorder="1" applyAlignme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19" xfId="57" applyFont="1" applyBorder="1">
      <alignment/>
      <protection/>
    </xf>
    <xf numFmtId="0" fontId="12" fillId="0" borderId="19" xfId="57" applyFont="1" applyBorder="1">
      <alignment/>
      <protection/>
    </xf>
    <xf numFmtId="0" fontId="12" fillId="0" borderId="19" xfId="57" applyFont="1" applyBorder="1" applyAlignment="1">
      <alignment horizontal="center"/>
      <protection/>
    </xf>
    <xf numFmtId="0" fontId="12" fillId="0" borderId="20" xfId="57" applyFont="1" applyBorder="1">
      <alignment/>
      <protection/>
    </xf>
    <xf numFmtId="0" fontId="5" fillId="0" borderId="26" xfId="57" applyFont="1" applyBorder="1">
      <alignment/>
      <protection/>
    </xf>
    <xf numFmtId="2" fontId="12" fillId="0" borderId="28" xfId="57" applyNumberFormat="1" applyFont="1" applyBorder="1" applyAlignment="1">
      <alignment/>
      <protection/>
    </xf>
    <xf numFmtId="0" fontId="12" fillId="0" borderId="27" xfId="57" applyFont="1" applyBorder="1">
      <alignment/>
      <protection/>
    </xf>
    <xf numFmtId="2" fontId="12" fillId="0" borderId="27" xfId="57" applyNumberFormat="1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2" fontId="12" fillId="0" borderId="0" xfId="57" applyNumberFormat="1" applyFont="1" applyBorder="1" applyAlignment="1">
      <alignment/>
      <protection/>
    </xf>
    <xf numFmtId="0" fontId="12" fillId="0" borderId="24" xfId="57" applyFont="1" applyBorder="1">
      <alignment/>
      <protection/>
    </xf>
    <xf numFmtId="0" fontId="5" fillId="0" borderId="29" xfId="57" applyFont="1" applyBorder="1">
      <alignment/>
      <protection/>
    </xf>
    <xf numFmtId="2" fontId="5" fillId="0" borderId="29" xfId="57" applyNumberFormat="1" applyFont="1" applyBorder="1" applyAlignment="1">
      <alignment/>
      <protection/>
    </xf>
    <xf numFmtId="2" fontId="5" fillId="0" borderId="25" xfId="57" applyNumberFormat="1" applyFont="1" applyBorder="1" applyAlignment="1">
      <alignment horizontal="right"/>
      <protection/>
    </xf>
    <xf numFmtId="2" fontId="5" fillId="0" borderId="25" xfId="57" applyNumberFormat="1" applyFont="1" applyBorder="1">
      <alignment/>
      <protection/>
    </xf>
    <xf numFmtId="2" fontId="5" fillId="0" borderId="29" xfId="57" applyNumberFormat="1" applyFont="1" applyBorder="1">
      <alignment/>
      <protection/>
    </xf>
    <xf numFmtId="0" fontId="5" fillId="0" borderId="18" xfId="57" applyFont="1" applyFill="1" applyBorder="1" applyAlignment="1">
      <alignment horizontal="center"/>
      <protection/>
    </xf>
    <xf numFmtId="0" fontId="5" fillId="0" borderId="21" xfId="57" applyFont="1" applyBorder="1">
      <alignment/>
      <protection/>
    </xf>
    <xf numFmtId="0" fontId="5" fillId="0" borderId="25" xfId="57" applyFont="1" applyBorder="1">
      <alignment/>
      <protection/>
    </xf>
    <xf numFmtId="0" fontId="5" fillId="0" borderId="24" xfId="57" applyFont="1" applyBorder="1">
      <alignment/>
      <protection/>
    </xf>
    <xf numFmtId="0" fontId="4" fillId="0" borderId="24" xfId="57" applyFont="1" applyBorder="1" applyAlignment="1">
      <alignment horizontal="center"/>
      <protection/>
    </xf>
    <xf numFmtId="0" fontId="12" fillId="0" borderId="27" xfId="57" applyFont="1" applyBorder="1" applyAlignment="1">
      <alignment horizontal="left"/>
      <protection/>
    </xf>
    <xf numFmtId="0" fontId="5" fillId="0" borderId="27" xfId="57" applyFont="1" applyBorder="1">
      <alignment/>
      <protection/>
    </xf>
    <xf numFmtId="2" fontId="5" fillId="0" borderId="17" xfId="57" applyNumberFormat="1" applyFont="1" applyBorder="1">
      <alignment/>
      <protection/>
    </xf>
    <xf numFmtId="0" fontId="12" fillId="0" borderId="28" xfId="57" applyFont="1" applyBorder="1" applyAlignment="1">
      <alignment horizontal="right"/>
      <protection/>
    </xf>
    <xf numFmtId="0" fontId="12" fillId="0" borderId="18" xfId="57" applyFont="1" applyBorder="1" applyAlignment="1">
      <alignment horizontal="right"/>
      <protection/>
    </xf>
    <xf numFmtId="2" fontId="12" fillId="0" borderId="17" xfId="57" applyNumberFormat="1" applyFont="1" applyBorder="1">
      <alignment/>
      <protection/>
    </xf>
    <xf numFmtId="2" fontId="12" fillId="0" borderId="15" xfId="57" applyNumberFormat="1" applyFont="1" applyBorder="1">
      <alignment/>
      <protection/>
    </xf>
    <xf numFmtId="2" fontId="12" fillId="0" borderId="16" xfId="57" applyNumberFormat="1" applyFont="1" applyBorder="1" applyAlignment="1">
      <alignment horizontal="right"/>
      <protection/>
    </xf>
    <xf numFmtId="2" fontId="12" fillId="0" borderId="28" xfId="57" applyNumberFormat="1" applyFont="1" applyBorder="1">
      <alignment/>
      <protection/>
    </xf>
    <xf numFmtId="2" fontId="5" fillId="0" borderId="15" xfId="57" applyNumberFormat="1" applyFont="1" applyBorder="1">
      <alignment/>
      <protection/>
    </xf>
    <xf numFmtId="0" fontId="5" fillId="0" borderId="15" xfId="57" applyFont="1" applyBorder="1" applyAlignment="1">
      <alignment horizontal="right"/>
      <protection/>
    </xf>
    <xf numFmtId="0" fontId="5" fillId="0" borderId="25" xfId="57" applyFont="1" applyBorder="1" applyAlignment="1">
      <alignment horizontal="right"/>
      <protection/>
    </xf>
    <xf numFmtId="0" fontId="12" fillId="0" borderId="16" xfId="57" applyFont="1" applyBorder="1" applyAlignment="1">
      <alignment horizontal="right"/>
      <protection/>
    </xf>
    <xf numFmtId="2" fontId="5" fillId="0" borderId="16" xfId="57" applyNumberFormat="1" applyFont="1" applyBorder="1" applyAlignment="1">
      <alignment horizontal="right"/>
      <protection/>
    </xf>
    <xf numFmtId="0" fontId="0" fillId="0" borderId="16" xfId="57" applyFont="1" applyBorder="1">
      <alignment/>
      <protection/>
    </xf>
    <xf numFmtId="0" fontId="0" fillId="0" borderId="17" xfId="57" applyFont="1" applyBorder="1">
      <alignment/>
      <protection/>
    </xf>
    <xf numFmtId="0" fontId="0" fillId="0" borderId="19" xfId="57" applyFont="1" applyBorder="1">
      <alignment/>
      <protection/>
    </xf>
    <xf numFmtId="0" fontId="9" fillId="0" borderId="21" xfId="57" applyFont="1" applyBorder="1" applyAlignment="1">
      <alignment horizontal="center"/>
      <protection/>
    </xf>
    <xf numFmtId="0" fontId="9" fillId="0" borderId="22" xfId="57" applyFont="1" applyBorder="1">
      <alignment/>
      <protection/>
    </xf>
    <xf numFmtId="0" fontId="9" fillId="0" borderId="23" xfId="57" applyFont="1" applyBorder="1">
      <alignment/>
      <protection/>
    </xf>
    <xf numFmtId="2" fontId="0" fillId="0" borderId="0" xfId="57" applyNumberFormat="1" applyFont="1" applyBorder="1">
      <alignment/>
      <protection/>
    </xf>
    <xf numFmtId="2" fontId="0" fillId="0" borderId="0" xfId="57" applyNumberFormat="1" applyFont="1" applyBorder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2" fontId="10" fillId="0" borderId="0" xfId="57" applyNumberFormat="1" applyFont="1" applyBorder="1" applyAlignment="1">
      <alignment horizontal="center"/>
      <protection/>
    </xf>
    <xf numFmtId="0" fontId="0" fillId="0" borderId="24" xfId="57" applyFont="1" applyBorder="1">
      <alignment/>
      <protection/>
    </xf>
    <xf numFmtId="0" fontId="0" fillId="0" borderId="15" xfId="57" applyFont="1" applyBorder="1" applyAlignment="1">
      <alignment horizontal="right"/>
      <protection/>
    </xf>
    <xf numFmtId="0" fontId="12" fillId="0" borderId="18" xfId="57" applyFont="1" applyFill="1" applyBorder="1">
      <alignment/>
      <protection/>
    </xf>
    <xf numFmtId="0" fontId="5" fillId="0" borderId="27" xfId="57" applyFont="1" applyBorder="1" applyAlignment="1">
      <alignment horizontal="center"/>
      <protection/>
    </xf>
    <xf numFmtId="0" fontId="12" fillId="0" borderId="26" xfId="57" applyFont="1" applyBorder="1" applyAlignment="1">
      <alignment/>
      <protection/>
    </xf>
    <xf numFmtId="2" fontId="12" fillId="0" borderId="26" xfId="57" applyNumberFormat="1" applyFont="1" applyBorder="1" applyAlignment="1">
      <alignment/>
      <protection/>
    </xf>
    <xf numFmtId="0" fontId="12" fillId="0" borderId="26" xfId="57" applyFont="1" applyBorder="1" applyAlignment="1">
      <alignment horizontal="right"/>
      <protection/>
    </xf>
    <xf numFmtId="2" fontId="12" fillId="0" borderId="26" xfId="57" applyNumberFormat="1" applyFont="1" applyBorder="1" applyAlignment="1">
      <alignment horizontal="right"/>
      <protection/>
    </xf>
    <xf numFmtId="2" fontId="12" fillId="0" borderId="29" xfId="57" applyNumberFormat="1" applyFont="1" applyBorder="1" applyAlignment="1">
      <alignment horizontal="right"/>
      <protection/>
    </xf>
    <xf numFmtId="0" fontId="12" fillId="0" borderId="21" xfId="57" applyFont="1" applyBorder="1" applyAlignment="1">
      <alignment horizontal="center"/>
      <protection/>
    </xf>
    <xf numFmtId="0" fontId="12" fillId="0" borderId="23" xfId="57" applyFont="1" applyBorder="1" applyAlignment="1">
      <alignment horizontal="center"/>
      <protection/>
    </xf>
    <xf numFmtId="2" fontId="12" fillId="0" borderId="23" xfId="57" applyNumberFormat="1" applyFont="1" applyBorder="1" applyAlignment="1">
      <alignment horizontal="right"/>
      <protection/>
    </xf>
    <xf numFmtId="1" fontId="12" fillId="0" borderId="27" xfId="57" applyNumberFormat="1" applyFont="1" applyBorder="1" applyAlignment="1">
      <alignment/>
      <protection/>
    </xf>
    <xf numFmtId="0" fontId="12" fillId="0" borderId="15" xfId="57" applyFont="1" applyBorder="1" applyAlignment="1">
      <alignment horizontal="left"/>
      <protection/>
    </xf>
    <xf numFmtId="0" fontId="20" fillId="0" borderId="0" xfId="57" applyFont="1">
      <alignment/>
      <protection/>
    </xf>
    <xf numFmtId="0" fontId="7" fillId="0" borderId="21" xfId="57" applyFont="1" applyBorder="1">
      <alignment/>
      <protection/>
    </xf>
    <xf numFmtId="0" fontId="0" fillId="0" borderId="0" xfId="0" applyBorder="1" applyAlignment="1">
      <alignment/>
    </xf>
    <xf numFmtId="0" fontId="0" fillId="0" borderId="24" xfId="57" applyFont="1" applyBorder="1" applyAlignment="1">
      <alignment horizontal="center"/>
      <protection/>
    </xf>
    <xf numFmtId="0" fontId="0" fillId="0" borderId="29" xfId="57" applyFont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10" fillId="0" borderId="26" xfId="57" applyFont="1" applyBorder="1" applyAlignment="1">
      <alignment horizontal="center"/>
      <protection/>
    </xf>
    <xf numFmtId="0" fontId="10" fillId="0" borderId="29" xfId="57" applyFont="1" applyBorder="1" applyAlignment="1">
      <alignment horizontal="center"/>
      <protection/>
    </xf>
    <xf numFmtId="0" fontId="9" fillId="0" borderId="24" xfId="57" applyFont="1" applyBorder="1" applyAlignment="1">
      <alignment horizontal="center"/>
      <protection/>
    </xf>
    <xf numFmtId="0" fontId="9" fillId="0" borderId="26" xfId="57" applyFont="1" applyBorder="1" applyAlignment="1">
      <alignment horizontal="center"/>
      <protection/>
    </xf>
    <xf numFmtId="0" fontId="9" fillId="0" borderId="29" xfId="57" applyFont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20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9" xfId="57" applyFont="1" applyBorder="1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0" fillId="0" borderId="17" xfId="57" applyFont="1" applyBorder="1" applyAlignment="1">
      <alignment horizontal="center"/>
      <protection/>
    </xf>
    <xf numFmtId="0" fontId="0" fillId="0" borderId="2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23" xfId="57" applyFont="1" applyBorder="1" applyAlignment="1">
      <alignment horizontal="center"/>
      <protection/>
    </xf>
    <xf numFmtId="0" fontId="6" fillId="0" borderId="28" xfId="57" applyFont="1" applyBorder="1" applyAlignment="1">
      <alignment horizontal="center"/>
      <protection/>
    </xf>
    <xf numFmtId="0" fontId="10" fillId="0" borderId="17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2" fontId="0" fillId="0" borderId="15" xfId="57" applyNumberFormat="1" applyFont="1" applyBorder="1" applyAlignment="1">
      <alignment horizontal="center"/>
      <protection/>
    </xf>
    <xf numFmtId="2" fontId="0" fillId="0" borderId="28" xfId="57" applyNumberFormat="1" applyFont="1" applyBorder="1" applyAlignment="1">
      <alignment horizontal="center"/>
      <protection/>
    </xf>
    <xf numFmtId="2" fontId="10" fillId="0" borderId="15" xfId="57" applyNumberFormat="1" applyFont="1" applyBorder="1" applyAlignment="1">
      <alignment horizontal="center"/>
      <protection/>
    </xf>
    <xf numFmtId="2" fontId="10" fillId="0" borderId="28" xfId="57" applyNumberFormat="1" applyFont="1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29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28" xfId="57" applyFont="1" applyBorder="1" applyAlignment="1">
      <alignment horizontal="center"/>
      <protection/>
    </xf>
    <xf numFmtId="2" fontId="10" fillId="0" borderId="24" xfId="57" applyNumberFormat="1" applyFont="1" applyBorder="1" applyAlignment="1">
      <alignment horizontal="center"/>
      <protection/>
    </xf>
    <xf numFmtId="2" fontId="10" fillId="0" borderId="29" xfId="57" applyNumberFormat="1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0" fillId="0" borderId="15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0" fontId="14" fillId="0" borderId="30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4" fillId="0" borderId="33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2" fontId="0" fillId="0" borderId="27" xfId="57" applyNumberFormat="1" applyFont="1" applyBorder="1" applyAlignment="1">
      <alignment horizontal="center"/>
      <protection/>
    </xf>
    <xf numFmtId="2" fontId="0" fillId="0" borderId="24" xfId="57" applyNumberFormat="1" applyFont="1" applyBorder="1" applyAlignment="1">
      <alignment horizontal="center"/>
      <protection/>
    </xf>
    <xf numFmtId="2" fontId="0" fillId="0" borderId="29" xfId="57" applyNumberFormat="1" applyFont="1" applyBorder="1" applyAlignment="1">
      <alignment horizontal="center"/>
      <protection/>
    </xf>
    <xf numFmtId="2" fontId="0" fillId="0" borderId="17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0" fontId="11" fillId="0" borderId="23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82"/>
  <sheetViews>
    <sheetView tabSelected="1" zoomScalePageLayoutView="0" workbookViewId="0" topLeftCell="A263">
      <selection activeCell="D43" sqref="D43"/>
    </sheetView>
  </sheetViews>
  <sheetFormatPr defaultColWidth="9.140625" defaultRowHeight="12.75"/>
  <cols>
    <col min="2" max="2" width="40.00390625" style="0" customWidth="1"/>
    <col min="3" max="3" width="9.28125" style="0" customWidth="1"/>
    <col min="4" max="4" width="10.8515625" style="0" customWidth="1"/>
    <col min="5" max="5" width="19.421875" style="0" customWidth="1"/>
    <col min="6" max="6" width="16.28125" style="0" customWidth="1"/>
    <col min="7" max="7" width="11.00390625" style="0" customWidth="1"/>
    <col min="8" max="8" width="10.57421875" style="0" customWidth="1"/>
    <col min="9" max="9" width="14.7109375" style="0" customWidth="1"/>
    <col min="10" max="10" width="9.7109375" style="0" customWidth="1"/>
    <col min="11" max="11" width="10.57421875" style="0" customWidth="1"/>
    <col min="12" max="12" width="14.57421875" style="0" customWidth="1"/>
  </cols>
  <sheetData>
    <row r="3" ht="14.25">
      <c r="B3" s="1"/>
    </row>
    <row r="4" ht="14.25">
      <c r="B4" s="1"/>
    </row>
    <row r="5" ht="15" thickBot="1">
      <c r="B5" s="1"/>
    </row>
    <row r="6" spans="2:6" ht="15" thickBot="1">
      <c r="B6" s="2" t="s">
        <v>39</v>
      </c>
      <c r="C6" s="276" t="s">
        <v>40</v>
      </c>
      <c r="D6" s="277"/>
      <c r="E6" s="277"/>
      <c r="F6" s="278"/>
    </row>
    <row r="7" spans="2:6" ht="22.5" customHeight="1">
      <c r="B7" s="3" t="s">
        <v>106</v>
      </c>
      <c r="C7" s="279" t="s">
        <v>108</v>
      </c>
      <c r="D7" s="280"/>
      <c r="E7" s="280"/>
      <c r="F7" s="281"/>
    </row>
    <row r="8" spans="2:6" ht="25.5" customHeight="1" thickBot="1">
      <c r="B8" s="4" t="s">
        <v>107</v>
      </c>
      <c r="C8" s="282" t="s">
        <v>109</v>
      </c>
      <c r="D8" s="283"/>
      <c r="E8" s="283"/>
      <c r="F8" s="284"/>
    </row>
    <row r="9" spans="2:6" ht="15" thickBot="1">
      <c r="B9" s="4" t="s">
        <v>42</v>
      </c>
      <c r="C9" s="276" t="s">
        <v>249</v>
      </c>
      <c r="D9" s="277"/>
      <c r="E9" s="277"/>
      <c r="F9" s="278"/>
    </row>
    <row r="10" spans="2:6" ht="15" thickBot="1">
      <c r="B10" s="285"/>
      <c r="C10" s="286"/>
      <c r="D10" s="286"/>
      <c r="E10" s="286"/>
      <c r="F10" s="287"/>
    </row>
    <row r="11" spans="2:6" ht="14.25">
      <c r="B11" s="292" t="s">
        <v>110</v>
      </c>
      <c r="C11" s="295" t="s">
        <v>111</v>
      </c>
      <c r="D11" s="296"/>
      <c r="E11" s="304" t="s">
        <v>113</v>
      </c>
      <c r="F11" s="5" t="s">
        <v>114</v>
      </c>
    </row>
    <row r="12" spans="2:6" ht="14.25">
      <c r="B12" s="293"/>
      <c r="C12" s="300" t="s">
        <v>112</v>
      </c>
      <c r="D12" s="301"/>
      <c r="E12" s="305"/>
      <c r="F12" s="5" t="s">
        <v>115</v>
      </c>
    </row>
    <row r="13" spans="2:6" ht="15" thickBot="1">
      <c r="B13" s="294"/>
      <c r="C13" s="302"/>
      <c r="D13" s="303"/>
      <c r="E13" s="306"/>
      <c r="F13" s="6" t="s">
        <v>116</v>
      </c>
    </row>
    <row r="14" spans="2:6" ht="15" thickBot="1">
      <c r="B14" s="4" t="s">
        <v>117</v>
      </c>
      <c r="C14" s="290" t="s">
        <v>118</v>
      </c>
      <c r="D14" s="291"/>
      <c r="E14" s="6" t="s">
        <v>118</v>
      </c>
      <c r="F14" s="6" t="s">
        <v>118</v>
      </c>
    </row>
    <row r="15" spans="2:6" ht="15" thickBot="1">
      <c r="B15" s="4" t="s">
        <v>119</v>
      </c>
      <c r="C15" s="290" t="s">
        <v>118</v>
      </c>
      <c r="D15" s="291"/>
      <c r="E15" s="6" t="s">
        <v>118</v>
      </c>
      <c r="F15" s="6" t="s">
        <v>118</v>
      </c>
    </row>
    <row r="16" spans="2:6" ht="15" thickBot="1">
      <c r="B16" s="7" t="s">
        <v>101</v>
      </c>
      <c r="C16" s="290" t="s">
        <v>118</v>
      </c>
      <c r="D16" s="291"/>
      <c r="E16" s="6" t="s">
        <v>118</v>
      </c>
      <c r="F16" s="6" t="s">
        <v>118</v>
      </c>
    </row>
    <row r="17" spans="2:6" ht="15" thickBot="1">
      <c r="B17" s="297"/>
      <c r="C17" s="298"/>
      <c r="D17" s="298"/>
      <c r="E17" s="298"/>
      <c r="F17" s="299"/>
    </row>
    <row r="18" spans="2:6" ht="28.5">
      <c r="B18" s="292" t="s">
        <v>120</v>
      </c>
      <c r="C18" s="295" t="s">
        <v>121</v>
      </c>
      <c r="D18" s="296"/>
      <c r="E18" s="5" t="s">
        <v>70</v>
      </c>
      <c r="F18" s="5" t="s">
        <v>123</v>
      </c>
    </row>
    <row r="19" spans="2:6" ht="86.25" thickBot="1">
      <c r="B19" s="294"/>
      <c r="C19" s="307"/>
      <c r="D19" s="308"/>
      <c r="E19" s="6" t="s">
        <v>122</v>
      </c>
      <c r="F19" s="6" t="s">
        <v>124</v>
      </c>
    </row>
    <row r="20" spans="2:6" ht="15" thickBot="1">
      <c r="B20" s="4" t="s">
        <v>117</v>
      </c>
      <c r="C20" s="290" t="s">
        <v>118</v>
      </c>
      <c r="D20" s="291"/>
      <c r="E20" s="6" t="s">
        <v>118</v>
      </c>
      <c r="F20" s="6" t="s">
        <v>118</v>
      </c>
    </row>
    <row r="21" spans="2:6" ht="15" thickBot="1">
      <c r="B21" s="4" t="s">
        <v>119</v>
      </c>
      <c r="C21" s="290" t="s">
        <v>118</v>
      </c>
      <c r="D21" s="291"/>
      <c r="E21" s="6" t="s">
        <v>118</v>
      </c>
      <c r="F21" s="6" t="s">
        <v>118</v>
      </c>
    </row>
    <row r="22" spans="2:6" ht="15" thickBot="1">
      <c r="B22" s="7" t="s">
        <v>101</v>
      </c>
      <c r="C22" s="290" t="s">
        <v>118</v>
      </c>
      <c r="D22" s="291"/>
      <c r="E22" s="6" t="s">
        <v>118</v>
      </c>
      <c r="F22" s="6" t="s">
        <v>118</v>
      </c>
    </row>
    <row r="23" spans="2:6" ht="15" thickBot="1">
      <c r="B23" s="297"/>
      <c r="C23" s="298"/>
      <c r="D23" s="298"/>
      <c r="E23" s="298"/>
      <c r="F23" s="299"/>
    </row>
    <row r="24" spans="2:6" ht="28.5">
      <c r="B24" s="312" t="s">
        <v>125</v>
      </c>
      <c r="C24" s="313"/>
      <c r="D24" s="304" t="s">
        <v>126</v>
      </c>
      <c r="E24" s="5" t="s">
        <v>70</v>
      </c>
      <c r="F24" s="5" t="s">
        <v>123</v>
      </c>
    </row>
    <row r="25" spans="2:6" ht="72" thickBot="1">
      <c r="B25" s="314"/>
      <c r="C25" s="315"/>
      <c r="D25" s="306"/>
      <c r="E25" s="6" t="s">
        <v>127</v>
      </c>
      <c r="F25" s="6" t="s">
        <v>128</v>
      </c>
    </row>
    <row r="26" spans="2:6" ht="15" thickBot="1">
      <c r="B26" s="285" t="s">
        <v>117</v>
      </c>
      <c r="C26" s="287"/>
      <c r="D26" s="6" t="s">
        <v>118</v>
      </c>
      <c r="E26" s="6" t="s">
        <v>118</v>
      </c>
      <c r="F26" s="6" t="s">
        <v>118</v>
      </c>
    </row>
    <row r="27" spans="2:6" ht="15" thickBot="1">
      <c r="B27" s="285" t="s">
        <v>119</v>
      </c>
      <c r="C27" s="287"/>
      <c r="D27" s="6" t="s">
        <v>118</v>
      </c>
      <c r="E27" s="6" t="s">
        <v>118</v>
      </c>
      <c r="F27" s="6" t="s">
        <v>118</v>
      </c>
    </row>
    <row r="28" spans="2:6" ht="15" thickBot="1">
      <c r="B28" s="297" t="s">
        <v>101</v>
      </c>
      <c r="C28" s="299"/>
      <c r="D28" s="6" t="s">
        <v>118</v>
      </c>
      <c r="E28" s="6" t="s">
        <v>118</v>
      </c>
      <c r="F28" s="6" t="s">
        <v>118</v>
      </c>
    </row>
    <row r="29" spans="2:6" ht="15" thickBot="1">
      <c r="B29" s="297"/>
      <c r="C29" s="298"/>
      <c r="D29" s="298"/>
      <c r="E29" s="298"/>
      <c r="F29" s="299"/>
    </row>
    <row r="30" spans="2:6" ht="29.25" customHeight="1">
      <c r="B30" s="316" t="s">
        <v>129</v>
      </c>
      <c r="C30" s="317"/>
      <c r="D30" s="320" t="s">
        <v>130</v>
      </c>
      <c r="E30" s="321"/>
      <c r="F30" s="322"/>
    </row>
    <row r="31" spans="2:6" ht="25.5" customHeight="1" thickBot="1">
      <c r="B31" s="318"/>
      <c r="C31" s="319"/>
      <c r="D31" s="309" t="s">
        <v>131</v>
      </c>
      <c r="E31" s="310"/>
      <c r="F31" s="311"/>
    </row>
    <row r="32" spans="2:6" ht="15">
      <c r="B32" s="8"/>
      <c r="C32" s="8"/>
      <c r="D32" s="8"/>
      <c r="E32" s="8"/>
      <c r="F32" s="8"/>
    </row>
    <row r="35" spans="1:12" ht="15">
      <c r="A35" s="241" t="s">
        <v>37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</row>
    <row r="36" spans="1:12" ht="14.25">
      <c r="A36" s="22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241" t="s">
        <v>38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1" t="s">
        <v>39</v>
      </c>
      <c r="B39" s="12"/>
      <c r="C39" s="243" t="s">
        <v>40</v>
      </c>
      <c r="D39" s="244"/>
      <c r="E39" s="244"/>
      <c r="F39" s="244"/>
      <c r="G39" s="244"/>
      <c r="H39" s="244"/>
      <c r="I39" s="244"/>
      <c r="J39" s="244"/>
      <c r="K39" s="244"/>
      <c r="L39" s="256"/>
    </row>
    <row r="40" spans="1:12" ht="15">
      <c r="A40" s="11" t="s">
        <v>41</v>
      </c>
      <c r="B40" s="12"/>
      <c r="C40" s="243" t="s">
        <v>137</v>
      </c>
      <c r="D40" s="244"/>
      <c r="E40" s="244"/>
      <c r="F40" s="244"/>
      <c r="G40" s="244"/>
      <c r="H40" s="244"/>
      <c r="I40" s="244"/>
      <c r="J40" s="244"/>
      <c r="K40" s="244"/>
      <c r="L40" s="256"/>
    </row>
    <row r="41" spans="1:12" ht="15">
      <c r="A41" s="11" t="s">
        <v>94</v>
      </c>
      <c r="B41" s="12"/>
      <c r="C41" s="243" t="s">
        <v>109</v>
      </c>
      <c r="D41" s="244"/>
      <c r="E41" s="244"/>
      <c r="F41" s="244"/>
      <c r="G41" s="244"/>
      <c r="H41" s="244"/>
      <c r="I41" s="244"/>
      <c r="J41" s="244"/>
      <c r="K41" s="244"/>
      <c r="L41" s="256"/>
    </row>
    <row r="42" spans="1:12" ht="15">
      <c r="A42" s="11" t="s">
        <v>42</v>
      </c>
      <c r="B42" s="12"/>
      <c r="C42" s="243" t="s">
        <v>249</v>
      </c>
      <c r="D42" s="244"/>
      <c r="E42" s="244"/>
      <c r="F42" s="244"/>
      <c r="G42" s="244"/>
      <c r="H42" s="244"/>
      <c r="I42" s="245"/>
      <c r="J42" s="245"/>
      <c r="K42" s="245"/>
      <c r="L42" s="246"/>
    </row>
    <row r="43" spans="1:12" ht="12.75">
      <c r="A43" s="13"/>
      <c r="B43" s="14"/>
      <c r="C43" s="14"/>
      <c r="D43" s="15"/>
      <c r="E43" s="14"/>
      <c r="F43" s="257" t="s">
        <v>43</v>
      </c>
      <c r="G43" s="258"/>
      <c r="H43" s="259"/>
      <c r="I43" s="257" t="s">
        <v>44</v>
      </c>
      <c r="J43" s="258"/>
      <c r="K43" s="258"/>
      <c r="L43" s="259"/>
    </row>
    <row r="44" spans="1:12" ht="12.75">
      <c r="A44" s="17"/>
      <c r="B44" s="18"/>
      <c r="C44" s="18"/>
      <c r="D44" s="19"/>
      <c r="E44" s="18"/>
      <c r="F44" s="260" t="s">
        <v>45</v>
      </c>
      <c r="G44" s="261"/>
      <c r="H44" s="262"/>
      <c r="I44" s="260" t="s">
        <v>46</v>
      </c>
      <c r="J44" s="261"/>
      <c r="K44" s="261"/>
      <c r="L44" s="262"/>
    </row>
    <row r="45" spans="1:12" ht="12.75">
      <c r="A45" s="17" t="s">
        <v>14</v>
      </c>
      <c r="B45" s="18" t="s">
        <v>47</v>
      </c>
      <c r="C45" s="18" t="s">
        <v>27</v>
      </c>
      <c r="D45" s="19" t="s">
        <v>29</v>
      </c>
      <c r="E45" s="18" t="s">
        <v>30</v>
      </c>
      <c r="F45" s="230" t="s">
        <v>48</v>
      </c>
      <c r="G45" s="231"/>
      <c r="H45" s="232"/>
      <c r="I45" s="230" t="s">
        <v>49</v>
      </c>
      <c r="J45" s="231"/>
      <c r="K45" s="231"/>
      <c r="L45" s="232"/>
    </row>
    <row r="46" spans="1:12" ht="12.75">
      <c r="A46" s="17" t="s">
        <v>15</v>
      </c>
      <c r="B46" s="18"/>
      <c r="C46" s="18" t="s">
        <v>35</v>
      </c>
      <c r="D46" s="19" t="s">
        <v>34</v>
      </c>
      <c r="E46" s="18" t="s">
        <v>50</v>
      </c>
      <c r="F46" s="19"/>
      <c r="G46" s="19"/>
      <c r="H46" s="18"/>
      <c r="I46" s="19"/>
      <c r="J46" s="19"/>
      <c r="K46" s="19"/>
      <c r="L46" s="18"/>
    </row>
    <row r="47" spans="1:12" ht="12.75">
      <c r="A47" s="17" t="s">
        <v>51</v>
      </c>
      <c r="B47" s="18"/>
      <c r="C47" s="18" t="s">
        <v>52</v>
      </c>
      <c r="D47" s="19" t="s">
        <v>53</v>
      </c>
      <c r="E47" s="18" t="s">
        <v>95</v>
      </c>
      <c r="F47" s="260" t="s">
        <v>96</v>
      </c>
      <c r="G47" s="262"/>
      <c r="H47" s="18" t="s">
        <v>96</v>
      </c>
      <c r="I47" s="19"/>
      <c r="J47" s="19" t="s">
        <v>34</v>
      </c>
      <c r="K47" s="19"/>
      <c r="L47" s="18" t="s">
        <v>54</v>
      </c>
    </row>
    <row r="48" spans="1:12" ht="12.75">
      <c r="A48" s="17"/>
      <c r="B48" s="18"/>
      <c r="C48" s="18" t="s">
        <v>28</v>
      </c>
      <c r="D48" s="19"/>
      <c r="E48" s="18" t="s">
        <v>97</v>
      </c>
      <c r="F48" s="260" t="s">
        <v>98</v>
      </c>
      <c r="G48" s="262"/>
      <c r="H48" s="18" t="s">
        <v>55</v>
      </c>
      <c r="I48" s="19"/>
      <c r="J48" s="19" t="s">
        <v>53</v>
      </c>
      <c r="K48" s="19"/>
      <c r="L48" s="18" t="s">
        <v>99</v>
      </c>
    </row>
    <row r="49" spans="1:12" ht="12.75">
      <c r="A49" s="22"/>
      <c r="B49" s="23"/>
      <c r="C49" s="23"/>
      <c r="D49" s="24"/>
      <c r="E49" s="23"/>
      <c r="F49" s="24"/>
      <c r="G49" s="24"/>
      <c r="H49" s="23"/>
      <c r="I49" s="24"/>
      <c r="J49" s="24"/>
      <c r="K49" s="24"/>
      <c r="L49" s="23"/>
    </row>
    <row r="50" spans="1:12" ht="12.75">
      <c r="A50" s="25" t="s">
        <v>56</v>
      </c>
      <c r="B50" s="26" t="s">
        <v>57</v>
      </c>
      <c r="C50" s="26" t="s">
        <v>58</v>
      </c>
      <c r="D50" s="27" t="s">
        <v>59</v>
      </c>
      <c r="E50" s="26" t="s">
        <v>60</v>
      </c>
      <c r="F50" s="269" t="s">
        <v>61</v>
      </c>
      <c r="G50" s="270"/>
      <c r="H50" s="26" t="s">
        <v>62</v>
      </c>
      <c r="I50" s="24"/>
      <c r="J50" s="24" t="s">
        <v>63</v>
      </c>
      <c r="K50" s="24"/>
      <c r="L50" s="26" t="s">
        <v>64</v>
      </c>
    </row>
    <row r="51" spans="1:12" ht="12.75">
      <c r="A51" s="28" t="s">
        <v>211</v>
      </c>
      <c r="B51" s="29" t="s">
        <v>138</v>
      </c>
      <c r="C51" s="30"/>
      <c r="D51" s="30"/>
      <c r="E51" s="30"/>
      <c r="F51" s="271"/>
      <c r="G51" s="272"/>
      <c r="H51" s="30"/>
      <c r="I51" s="113"/>
      <c r="J51" s="88"/>
      <c r="K51" s="114"/>
      <c r="L51" s="30"/>
    </row>
    <row r="52" spans="1:12" ht="12.75">
      <c r="A52" s="28">
        <v>1</v>
      </c>
      <c r="B52" s="29" t="s">
        <v>133</v>
      </c>
      <c r="C52" s="30"/>
      <c r="D52" s="30"/>
      <c r="E52" s="30"/>
      <c r="F52" s="271"/>
      <c r="G52" s="272"/>
      <c r="H52" s="30"/>
      <c r="I52" s="113"/>
      <c r="J52" s="88"/>
      <c r="K52" s="114"/>
      <c r="L52" s="30"/>
    </row>
    <row r="53" spans="1:12" ht="12.75">
      <c r="A53" s="30" t="s">
        <v>212</v>
      </c>
      <c r="B53" s="31" t="s">
        <v>134</v>
      </c>
      <c r="C53" s="89">
        <v>2</v>
      </c>
      <c r="D53" s="89">
        <v>15240</v>
      </c>
      <c r="E53" s="89">
        <v>15240</v>
      </c>
      <c r="F53" s="265">
        <f>D53*100/10956360</f>
        <v>0.13909729143620692</v>
      </c>
      <c r="G53" s="266"/>
      <c r="H53" s="115">
        <f>D53*100/10956360</f>
        <v>0.13909729143620692</v>
      </c>
      <c r="I53" s="116"/>
      <c r="J53" s="117">
        <v>0</v>
      </c>
      <c r="K53" s="90"/>
      <c r="L53" s="115">
        <v>0</v>
      </c>
    </row>
    <row r="54" spans="1:12" ht="12.75">
      <c r="A54" s="30" t="s">
        <v>213</v>
      </c>
      <c r="B54" s="31" t="s">
        <v>2</v>
      </c>
      <c r="C54" s="89">
        <v>0</v>
      </c>
      <c r="D54" s="89">
        <v>0</v>
      </c>
      <c r="E54" s="89">
        <v>0</v>
      </c>
      <c r="F54" s="265">
        <f>D54*100/10956360</f>
        <v>0</v>
      </c>
      <c r="G54" s="266"/>
      <c r="H54" s="115">
        <f>D54*100/10956360</f>
        <v>0</v>
      </c>
      <c r="I54" s="116"/>
      <c r="J54" s="117">
        <v>0</v>
      </c>
      <c r="K54" s="90"/>
      <c r="L54" s="115">
        <v>0</v>
      </c>
    </row>
    <row r="55" spans="1:12" ht="12.75">
      <c r="A55" s="30" t="s">
        <v>214</v>
      </c>
      <c r="B55" s="31" t="s">
        <v>3</v>
      </c>
      <c r="C55" s="89">
        <v>4</v>
      </c>
      <c r="D55" s="89">
        <v>6779203</v>
      </c>
      <c r="E55" s="89">
        <v>6779203</v>
      </c>
      <c r="F55" s="265">
        <f>D55*100/10956360</f>
        <v>61.87459156143099</v>
      </c>
      <c r="G55" s="266"/>
      <c r="H55" s="115">
        <f>D55*100/10956360</f>
        <v>61.87459156143099</v>
      </c>
      <c r="I55" s="116"/>
      <c r="J55" s="117">
        <v>0</v>
      </c>
      <c r="K55" s="90"/>
      <c r="L55" s="115">
        <v>0</v>
      </c>
    </row>
    <row r="56" spans="1:12" ht="12.75">
      <c r="A56" s="30" t="s">
        <v>215</v>
      </c>
      <c r="B56" s="31" t="s">
        <v>4</v>
      </c>
      <c r="C56" s="89">
        <v>0</v>
      </c>
      <c r="D56" s="89">
        <v>0</v>
      </c>
      <c r="E56" s="89">
        <v>0</v>
      </c>
      <c r="F56" s="265">
        <f>D56*100/10956360</f>
        <v>0</v>
      </c>
      <c r="G56" s="266"/>
      <c r="H56" s="115">
        <f>D56*100/10956360</f>
        <v>0</v>
      </c>
      <c r="I56" s="116"/>
      <c r="J56" s="117">
        <v>0</v>
      </c>
      <c r="K56" s="90"/>
      <c r="L56" s="115">
        <v>0</v>
      </c>
    </row>
    <row r="57" spans="1:12" ht="12.75">
      <c r="A57" s="30" t="s">
        <v>216</v>
      </c>
      <c r="B57" s="31" t="s">
        <v>5</v>
      </c>
      <c r="C57" s="89">
        <v>0</v>
      </c>
      <c r="D57" s="89">
        <v>0</v>
      </c>
      <c r="E57" s="89">
        <v>0</v>
      </c>
      <c r="F57" s="265">
        <f>D57*100/10956360</f>
        <v>0</v>
      </c>
      <c r="G57" s="266"/>
      <c r="H57" s="115">
        <f>D57*100/10956360</f>
        <v>0</v>
      </c>
      <c r="I57" s="116"/>
      <c r="J57" s="117">
        <v>0</v>
      </c>
      <c r="K57" s="90"/>
      <c r="L57" s="115">
        <v>0</v>
      </c>
    </row>
    <row r="58" spans="1:12" ht="12.75">
      <c r="A58" s="30"/>
      <c r="B58" s="29" t="s">
        <v>217</v>
      </c>
      <c r="C58" s="32">
        <f>SUM(C53:C57)</f>
        <v>6</v>
      </c>
      <c r="D58" s="32">
        <f>SUM(D53:D57)</f>
        <v>6794443</v>
      </c>
      <c r="E58" s="32">
        <f>SUM(E53:E57)</f>
        <v>6794443</v>
      </c>
      <c r="F58" s="267">
        <f>D58*100/10956360</f>
        <v>62.01368885286719</v>
      </c>
      <c r="G58" s="268"/>
      <c r="H58" s="33">
        <f>D58*100/10956360</f>
        <v>62.01368885286719</v>
      </c>
      <c r="I58" s="118"/>
      <c r="J58" s="99">
        <v>0</v>
      </c>
      <c r="K58" s="119"/>
      <c r="L58" s="33">
        <v>0</v>
      </c>
    </row>
    <row r="59" spans="1:12" ht="12.75">
      <c r="A59" s="34"/>
      <c r="B59" s="35"/>
      <c r="C59" s="36"/>
      <c r="D59" s="36"/>
      <c r="E59" s="36"/>
      <c r="F59" s="36"/>
      <c r="G59" s="36"/>
      <c r="H59" s="36"/>
      <c r="I59" s="120"/>
      <c r="J59" s="120"/>
      <c r="K59" s="120"/>
      <c r="L59" s="37"/>
    </row>
    <row r="60" spans="1:12" ht="12.75">
      <c r="A60" s="28">
        <v>2</v>
      </c>
      <c r="B60" s="29" t="s">
        <v>135</v>
      </c>
      <c r="C60" s="89"/>
      <c r="D60" s="89"/>
      <c r="E60" s="89"/>
      <c r="F60" s="271"/>
      <c r="G60" s="272"/>
      <c r="H60" s="89"/>
      <c r="I60" s="121"/>
      <c r="J60" s="122"/>
      <c r="K60" s="123"/>
      <c r="L60" s="89"/>
    </row>
    <row r="61" spans="1:12" ht="12.75">
      <c r="A61" s="30" t="s">
        <v>212</v>
      </c>
      <c r="B61" s="31" t="s">
        <v>218</v>
      </c>
      <c r="C61" s="89">
        <v>0</v>
      </c>
      <c r="D61" s="89">
        <v>0</v>
      </c>
      <c r="E61" s="89">
        <v>0</v>
      </c>
      <c r="F61" s="265">
        <v>0</v>
      </c>
      <c r="G61" s="266"/>
      <c r="H61" s="115">
        <v>0</v>
      </c>
      <c r="I61" s="116"/>
      <c r="J61" s="117">
        <v>0</v>
      </c>
      <c r="K61" s="90"/>
      <c r="L61" s="115">
        <v>0</v>
      </c>
    </row>
    <row r="62" spans="1:12" ht="12.75">
      <c r="A62" s="30" t="s">
        <v>213</v>
      </c>
      <c r="B62" s="31" t="s">
        <v>3</v>
      </c>
      <c r="C62" s="89">
        <v>0</v>
      </c>
      <c r="D62" s="89">
        <v>0</v>
      </c>
      <c r="E62" s="89">
        <v>0</v>
      </c>
      <c r="F62" s="265">
        <v>0</v>
      </c>
      <c r="G62" s="266"/>
      <c r="H62" s="115">
        <v>0</v>
      </c>
      <c r="I62" s="116"/>
      <c r="J62" s="117">
        <v>0</v>
      </c>
      <c r="K62" s="90"/>
      <c r="L62" s="115">
        <v>0</v>
      </c>
    </row>
    <row r="63" spans="1:12" ht="12.75">
      <c r="A63" s="30" t="s">
        <v>214</v>
      </c>
      <c r="B63" s="31" t="s">
        <v>6</v>
      </c>
      <c r="C63" s="89">
        <v>0</v>
      </c>
      <c r="D63" s="89">
        <v>0</v>
      </c>
      <c r="E63" s="89">
        <v>0</v>
      </c>
      <c r="F63" s="265">
        <v>0</v>
      </c>
      <c r="G63" s="266"/>
      <c r="H63" s="115">
        <v>0</v>
      </c>
      <c r="I63" s="116"/>
      <c r="J63" s="117">
        <v>0</v>
      </c>
      <c r="K63" s="90"/>
      <c r="L63" s="115">
        <v>0</v>
      </c>
    </row>
    <row r="64" spans="1:12" ht="12.75">
      <c r="A64" s="38" t="s">
        <v>215</v>
      </c>
      <c r="B64" s="39" t="s">
        <v>219</v>
      </c>
      <c r="C64" s="89">
        <v>0</v>
      </c>
      <c r="D64" s="89">
        <v>0</v>
      </c>
      <c r="E64" s="89">
        <v>0</v>
      </c>
      <c r="F64" s="265">
        <v>0</v>
      </c>
      <c r="G64" s="266"/>
      <c r="H64" s="115">
        <v>0</v>
      </c>
      <c r="I64" s="116"/>
      <c r="J64" s="117">
        <v>0</v>
      </c>
      <c r="K64" s="90"/>
      <c r="L64" s="115">
        <v>0</v>
      </c>
    </row>
    <row r="65" spans="1:12" ht="12.75">
      <c r="A65" s="38" t="s">
        <v>216</v>
      </c>
      <c r="B65" s="39" t="s">
        <v>5</v>
      </c>
      <c r="C65" s="89">
        <v>0</v>
      </c>
      <c r="D65" s="89">
        <v>0</v>
      </c>
      <c r="E65" s="89">
        <v>0</v>
      </c>
      <c r="F65" s="265">
        <v>0</v>
      </c>
      <c r="G65" s="266"/>
      <c r="H65" s="115">
        <v>0</v>
      </c>
      <c r="I65" s="116"/>
      <c r="J65" s="117">
        <v>0</v>
      </c>
      <c r="K65" s="90"/>
      <c r="L65" s="115">
        <v>0</v>
      </c>
    </row>
    <row r="66" spans="1:12" ht="12.75">
      <c r="A66" s="30"/>
      <c r="B66" s="29" t="s">
        <v>220</v>
      </c>
      <c r="C66" s="32">
        <v>0</v>
      </c>
      <c r="D66" s="32">
        <v>0</v>
      </c>
      <c r="E66" s="32">
        <v>0</v>
      </c>
      <c r="F66" s="267">
        <v>0</v>
      </c>
      <c r="G66" s="268"/>
      <c r="H66" s="33">
        <v>0</v>
      </c>
      <c r="I66" s="118"/>
      <c r="J66" s="99">
        <v>0</v>
      </c>
      <c r="K66" s="119"/>
      <c r="L66" s="33">
        <v>0</v>
      </c>
    </row>
    <row r="67" spans="1:12" ht="12.75">
      <c r="A67" s="40"/>
      <c r="B67" s="41"/>
      <c r="C67" s="36"/>
      <c r="D67" s="36"/>
      <c r="E67" s="36"/>
      <c r="F67" s="36"/>
      <c r="G67" s="36"/>
      <c r="H67" s="36"/>
      <c r="I67" s="124"/>
      <c r="J67" s="124"/>
      <c r="K67" s="124"/>
      <c r="L67" s="37"/>
    </row>
    <row r="68" spans="1:12" ht="12.75">
      <c r="A68" s="42"/>
      <c r="B68" s="43" t="s">
        <v>136</v>
      </c>
      <c r="C68" s="125"/>
      <c r="D68" s="125"/>
      <c r="E68" s="126"/>
      <c r="F68" s="250"/>
      <c r="G68" s="251"/>
      <c r="H68" s="126"/>
      <c r="I68" s="126"/>
      <c r="J68" s="100"/>
      <c r="K68" s="129"/>
      <c r="L68" s="129"/>
    </row>
    <row r="69" spans="1:12" ht="12.75">
      <c r="A69" s="45"/>
      <c r="B69" s="46" t="s">
        <v>221</v>
      </c>
      <c r="C69" s="47">
        <f>C58+C66</f>
        <v>6</v>
      </c>
      <c r="D69" s="47">
        <f>D58+D66</f>
        <v>6794443</v>
      </c>
      <c r="E69" s="47">
        <f>E58+E66</f>
        <v>6794443</v>
      </c>
      <c r="F69" s="273">
        <f>D69*100/10956360</f>
        <v>62.01368885286719</v>
      </c>
      <c r="G69" s="274"/>
      <c r="H69" s="130">
        <f>D69*100/10956360</f>
        <v>62.01368885286719</v>
      </c>
      <c r="I69" s="130"/>
      <c r="J69" s="131">
        <f>SUM(J53:J66)</f>
        <v>0</v>
      </c>
      <c r="K69" s="132"/>
      <c r="L69" s="133">
        <f>SUM(L53:L66)</f>
        <v>0</v>
      </c>
    </row>
    <row r="74" spans="1:12" ht="15">
      <c r="A74" s="241" t="s">
        <v>37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241" t="s">
        <v>38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1" t="s">
        <v>39</v>
      </c>
      <c r="B78" s="12"/>
      <c r="C78" s="243" t="s">
        <v>40</v>
      </c>
      <c r="D78" s="244"/>
      <c r="E78" s="244"/>
      <c r="F78" s="244"/>
      <c r="G78" s="244"/>
      <c r="H78" s="244"/>
      <c r="I78" s="244"/>
      <c r="J78" s="244"/>
      <c r="K78" s="244"/>
      <c r="L78" s="256"/>
    </row>
    <row r="79" spans="1:12" ht="15">
      <c r="A79" s="11" t="s">
        <v>41</v>
      </c>
      <c r="B79" s="12"/>
      <c r="C79" s="243" t="s">
        <v>137</v>
      </c>
      <c r="D79" s="244"/>
      <c r="E79" s="244"/>
      <c r="F79" s="244"/>
      <c r="G79" s="244"/>
      <c r="H79" s="244"/>
      <c r="I79" s="244"/>
      <c r="J79" s="244"/>
      <c r="K79" s="244"/>
      <c r="L79" s="256"/>
    </row>
    <row r="80" spans="1:12" ht="15">
      <c r="A80" s="11" t="s">
        <v>94</v>
      </c>
      <c r="B80" s="12"/>
      <c r="C80" s="243" t="s">
        <v>109</v>
      </c>
      <c r="D80" s="244"/>
      <c r="E80" s="244"/>
      <c r="F80" s="244"/>
      <c r="G80" s="244"/>
      <c r="H80" s="244"/>
      <c r="I80" s="244"/>
      <c r="J80" s="244"/>
      <c r="K80" s="244"/>
      <c r="L80" s="256"/>
    </row>
    <row r="81" spans="1:12" ht="15">
      <c r="A81" s="11" t="s">
        <v>42</v>
      </c>
      <c r="B81" s="12"/>
      <c r="C81" s="243" t="s">
        <v>249</v>
      </c>
      <c r="D81" s="244"/>
      <c r="E81" s="244"/>
      <c r="F81" s="244"/>
      <c r="G81" s="244"/>
      <c r="H81" s="244"/>
      <c r="I81" s="245"/>
      <c r="J81" s="245"/>
      <c r="K81" s="245"/>
      <c r="L81" s="246"/>
    </row>
    <row r="82" spans="1:12" ht="12.75">
      <c r="A82" s="40"/>
      <c r="B82" s="41"/>
      <c r="C82" s="41"/>
      <c r="D82" s="41"/>
      <c r="E82" s="41"/>
      <c r="F82" s="41"/>
      <c r="G82" s="41"/>
      <c r="H82" s="41"/>
      <c r="I82" s="134"/>
      <c r="J82" s="134"/>
      <c r="K82" s="134"/>
      <c r="L82" s="135"/>
    </row>
    <row r="83" spans="1:12" ht="12.75">
      <c r="A83" s="13"/>
      <c r="B83" s="14"/>
      <c r="C83" s="14"/>
      <c r="D83" s="15"/>
      <c r="E83" s="14"/>
      <c r="F83" s="257" t="s">
        <v>43</v>
      </c>
      <c r="G83" s="258"/>
      <c r="H83" s="259"/>
      <c r="I83" s="257" t="s">
        <v>44</v>
      </c>
      <c r="J83" s="258"/>
      <c r="K83" s="258"/>
      <c r="L83" s="259"/>
    </row>
    <row r="84" spans="1:12" ht="12.75">
      <c r="A84" s="17"/>
      <c r="B84" s="18"/>
      <c r="C84" s="18"/>
      <c r="D84" s="19"/>
      <c r="E84" s="18"/>
      <c r="F84" s="260" t="s">
        <v>45</v>
      </c>
      <c r="G84" s="261"/>
      <c r="H84" s="262"/>
      <c r="I84" s="260" t="s">
        <v>46</v>
      </c>
      <c r="J84" s="261"/>
      <c r="K84" s="261"/>
      <c r="L84" s="262"/>
    </row>
    <row r="85" spans="1:12" ht="12.75">
      <c r="A85" s="17" t="s">
        <v>14</v>
      </c>
      <c r="B85" s="18" t="s">
        <v>47</v>
      </c>
      <c r="C85" s="18" t="s">
        <v>27</v>
      </c>
      <c r="D85" s="19" t="s">
        <v>29</v>
      </c>
      <c r="E85" s="18" t="s">
        <v>30</v>
      </c>
      <c r="F85" s="230" t="s">
        <v>48</v>
      </c>
      <c r="G85" s="231"/>
      <c r="H85" s="232"/>
      <c r="I85" s="230" t="s">
        <v>49</v>
      </c>
      <c r="J85" s="231"/>
      <c r="K85" s="231"/>
      <c r="L85" s="232"/>
    </row>
    <row r="86" spans="1:12" ht="12.75">
      <c r="A86" s="17" t="s">
        <v>15</v>
      </c>
      <c r="B86" s="18"/>
      <c r="C86" s="18" t="s">
        <v>35</v>
      </c>
      <c r="D86" s="19" t="s">
        <v>34</v>
      </c>
      <c r="E86" s="18" t="s">
        <v>50</v>
      </c>
      <c r="F86" s="19"/>
      <c r="G86" s="19"/>
      <c r="H86" s="18"/>
      <c r="I86" s="19"/>
      <c r="J86" s="19"/>
      <c r="K86" s="19"/>
      <c r="L86" s="18"/>
    </row>
    <row r="87" spans="1:12" ht="12.75">
      <c r="A87" s="17" t="s">
        <v>51</v>
      </c>
      <c r="B87" s="18"/>
      <c r="C87" s="18" t="s">
        <v>52</v>
      </c>
      <c r="D87" s="19" t="s">
        <v>53</v>
      </c>
      <c r="E87" s="18" t="s">
        <v>95</v>
      </c>
      <c r="F87" s="260" t="s">
        <v>96</v>
      </c>
      <c r="G87" s="262"/>
      <c r="H87" s="18" t="s">
        <v>96</v>
      </c>
      <c r="I87" s="19"/>
      <c r="J87" s="19" t="s">
        <v>34</v>
      </c>
      <c r="K87" s="19"/>
      <c r="L87" s="18" t="s">
        <v>54</v>
      </c>
    </row>
    <row r="88" spans="1:12" ht="12.75">
      <c r="A88" s="17"/>
      <c r="B88" s="18"/>
      <c r="C88" s="18" t="s">
        <v>28</v>
      </c>
      <c r="D88" s="19"/>
      <c r="E88" s="18" t="s">
        <v>97</v>
      </c>
      <c r="F88" s="260" t="s">
        <v>98</v>
      </c>
      <c r="G88" s="262"/>
      <c r="H88" s="18" t="s">
        <v>55</v>
      </c>
      <c r="I88" s="19"/>
      <c r="J88" s="19" t="s">
        <v>53</v>
      </c>
      <c r="K88" s="19"/>
      <c r="L88" s="18" t="s">
        <v>99</v>
      </c>
    </row>
    <row r="89" spans="1:12" ht="12.75">
      <c r="A89" s="22"/>
      <c r="B89" s="23"/>
      <c r="C89" s="23"/>
      <c r="D89" s="24"/>
      <c r="E89" s="23"/>
      <c r="F89" s="328"/>
      <c r="G89" s="329"/>
      <c r="H89" s="23"/>
      <c r="I89" s="24"/>
      <c r="J89" s="24"/>
      <c r="K89" s="24"/>
      <c r="L89" s="23"/>
    </row>
    <row r="90" spans="1:12" ht="12.75">
      <c r="A90" s="25" t="s">
        <v>56</v>
      </c>
      <c r="B90" s="26" t="s">
        <v>57</v>
      </c>
      <c r="C90" s="26" t="s">
        <v>58</v>
      </c>
      <c r="D90" s="27" t="s">
        <v>59</v>
      </c>
      <c r="E90" s="26" t="s">
        <v>60</v>
      </c>
      <c r="F90" s="269" t="s">
        <v>61</v>
      </c>
      <c r="G90" s="270"/>
      <c r="H90" s="26" t="s">
        <v>62</v>
      </c>
      <c r="I90" s="24"/>
      <c r="J90" s="24" t="s">
        <v>63</v>
      </c>
      <c r="K90" s="24"/>
      <c r="L90" s="26" t="s">
        <v>64</v>
      </c>
    </row>
    <row r="91" spans="1:12" ht="15">
      <c r="A91" s="28" t="s">
        <v>222</v>
      </c>
      <c r="B91" s="48" t="s">
        <v>139</v>
      </c>
      <c r="C91" s="30"/>
      <c r="D91" s="49"/>
      <c r="E91" s="49"/>
      <c r="F91" s="271"/>
      <c r="G91" s="272"/>
      <c r="H91" s="49"/>
      <c r="I91" s="103"/>
      <c r="J91" s="88" t="s">
        <v>26</v>
      </c>
      <c r="K91" s="114"/>
      <c r="L91" s="30" t="s">
        <v>26</v>
      </c>
    </row>
    <row r="92" spans="1:12" ht="12.75">
      <c r="A92" s="28">
        <v>1</v>
      </c>
      <c r="B92" s="48" t="s">
        <v>6</v>
      </c>
      <c r="C92" s="30"/>
      <c r="D92" s="49"/>
      <c r="E92" s="49"/>
      <c r="F92" s="271"/>
      <c r="G92" s="272"/>
      <c r="H92" s="49"/>
      <c r="I92" s="103"/>
      <c r="J92" s="88" t="s">
        <v>26</v>
      </c>
      <c r="K92" s="114"/>
      <c r="L92" s="30" t="s">
        <v>26</v>
      </c>
    </row>
    <row r="93" spans="1:12" ht="12.75">
      <c r="A93" s="30" t="s">
        <v>212</v>
      </c>
      <c r="B93" s="49" t="s">
        <v>7</v>
      </c>
      <c r="C93" s="89">
        <v>0</v>
      </c>
      <c r="D93" s="89">
        <v>0</v>
      </c>
      <c r="E93" s="89">
        <v>0</v>
      </c>
      <c r="F93" s="265">
        <f>D93*100/10956360</f>
        <v>0</v>
      </c>
      <c r="G93" s="266"/>
      <c r="H93" s="115">
        <f>D93*100/10956360</f>
        <v>0</v>
      </c>
      <c r="I93" s="116"/>
      <c r="J93" s="88">
        <v>0</v>
      </c>
      <c r="K93" s="90"/>
      <c r="L93" s="136">
        <v>0</v>
      </c>
    </row>
    <row r="94" spans="1:12" ht="12.75">
      <c r="A94" s="30" t="s">
        <v>213</v>
      </c>
      <c r="B94" s="49" t="s">
        <v>4</v>
      </c>
      <c r="C94" s="89">
        <v>4</v>
      </c>
      <c r="D94" s="89">
        <v>6880</v>
      </c>
      <c r="E94" s="89">
        <v>0</v>
      </c>
      <c r="F94" s="265">
        <f>D94*100/10956360</f>
        <v>0.06279457776122727</v>
      </c>
      <c r="G94" s="266"/>
      <c r="H94" s="115">
        <f>D94*100/10956360</f>
        <v>0.06279457776122727</v>
      </c>
      <c r="I94" s="116"/>
      <c r="J94" s="88">
        <v>0</v>
      </c>
      <c r="K94" s="90"/>
      <c r="L94" s="136">
        <v>0</v>
      </c>
    </row>
    <row r="95" spans="1:12" ht="12.75">
      <c r="A95" s="30" t="s">
        <v>214</v>
      </c>
      <c r="B95" s="49" t="s">
        <v>2</v>
      </c>
      <c r="C95" s="89">
        <v>0</v>
      </c>
      <c r="D95" s="89">
        <v>0</v>
      </c>
      <c r="E95" s="89">
        <v>0</v>
      </c>
      <c r="F95" s="265">
        <v>0</v>
      </c>
      <c r="G95" s="266"/>
      <c r="H95" s="115">
        <v>0</v>
      </c>
      <c r="I95" s="116"/>
      <c r="J95" s="88">
        <v>0</v>
      </c>
      <c r="K95" s="90"/>
      <c r="L95" s="136">
        <v>0</v>
      </c>
    </row>
    <row r="96" spans="1:12" ht="12.75">
      <c r="A96" s="30" t="s">
        <v>215</v>
      </c>
      <c r="B96" s="49" t="s">
        <v>8</v>
      </c>
      <c r="C96" s="89">
        <v>0</v>
      </c>
      <c r="D96" s="89">
        <v>0</v>
      </c>
      <c r="E96" s="89">
        <v>0</v>
      </c>
      <c r="F96" s="265">
        <f aca="true" t="shared" si="0" ref="F96:F102">D96*100/10956360</f>
        <v>0</v>
      </c>
      <c r="G96" s="266"/>
      <c r="H96" s="115">
        <f aca="true" t="shared" si="1" ref="H96:H102">D96*100/10956360</f>
        <v>0</v>
      </c>
      <c r="I96" s="116"/>
      <c r="J96" s="88">
        <v>0</v>
      </c>
      <c r="K96" s="90"/>
      <c r="L96" s="136">
        <v>0</v>
      </c>
    </row>
    <row r="97" spans="1:12" ht="12.75">
      <c r="A97" s="30" t="s">
        <v>216</v>
      </c>
      <c r="B97" s="49" t="s">
        <v>16</v>
      </c>
      <c r="C97" s="89">
        <v>1</v>
      </c>
      <c r="D97" s="89">
        <v>268973</v>
      </c>
      <c r="E97" s="89">
        <v>268973</v>
      </c>
      <c r="F97" s="265">
        <f t="shared" si="0"/>
        <v>2.454948541303864</v>
      </c>
      <c r="G97" s="266"/>
      <c r="H97" s="115">
        <f t="shared" si="1"/>
        <v>2.454948541303864</v>
      </c>
      <c r="I97" s="116"/>
      <c r="J97" s="88">
        <v>0</v>
      </c>
      <c r="K97" s="90"/>
      <c r="L97" s="136">
        <v>0</v>
      </c>
    </row>
    <row r="98" spans="1:12" ht="12.75">
      <c r="A98" s="30" t="s">
        <v>223</v>
      </c>
      <c r="B98" s="49" t="s">
        <v>23</v>
      </c>
      <c r="C98" s="89">
        <v>0</v>
      </c>
      <c r="D98" s="89">
        <v>0</v>
      </c>
      <c r="E98" s="89">
        <v>0</v>
      </c>
      <c r="F98" s="265">
        <f t="shared" si="0"/>
        <v>0</v>
      </c>
      <c r="G98" s="266"/>
      <c r="H98" s="115">
        <f t="shared" si="1"/>
        <v>0</v>
      </c>
      <c r="I98" s="116"/>
      <c r="J98" s="88">
        <v>0</v>
      </c>
      <c r="K98" s="90"/>
      <c r="L98" s="136">
        <v>0</v>
      </c>
    </row>
    <row r="99" spans="1:12" ht="12.75">
      <c r="A99" s="30" t="s">
        <v>224</v>
      </c>
      <c r="B99" s="49" t="s">
        <v>9</v>
      </c>
      <c r="C99" s="89">
        <v>0</v>
      </c>
      <c r="D99" s="89">
        <v>0</v>
      </c>
      <c r="E99" s="89">
        <v>0</v>
      </c>
      <c r="F99" s="265">
        <f t="shared" si="0"/>
        <v>0</v>
      </c>
      <c r="G99" s="266"/>
      <c r="H99" s="115">
        <f t="shared" si="1"/>
        <v>0</v>
      </c>
      <c r="I99" s="116"/>
      <c r="J99" s="88">
        <v>0</v>
      </c>
      <c r="K99" s="90"/>
      <c r="L99" s="136">
        <v>0</v>
      </c>
    </row>
    <row r="100" spans="1:12" ht="12.75">
      <c r="A100" s="30" t="s">
        <v>225</v>
      </c>
      <c r="B100" s="49" t="s">
        <v>219</v>
      </c>
      <c r="C100" s="89">
        <v>0</v>
      </c>
      <c r="D100" s="89">
        <v>0</v>
      </c>
      <c r="E100" s="89">
        <v>0</v>
      </c>
      <c r="F100" s="265">
        <f t="shared" si="0"/>
        <v>0</v>
      </c>
      <c r="G100" s="266"/>
      <c r="H100" s="115">
        <f t="shared" si="1"/>
        <v>0</v>
      </c>
      <c r="I100" s="116"/>
      <c r="J100" s="88">
        <v>0</v>
      </c>
      <c r="K100" s="90"/>
      <c r="L100" s="136">
        <v>0</v>
      </c>
    </row>
    <row r="101" spans="1:12" ht="12.75">
      <c r="A101" s="30" t="s">
        <v>226</v>
      </c>
      <c r="B101" s="49" t="s">
        <v>5</v>
      </c>
      <c r="C101" s="89">
        <v>0</v>
      </c>
      <c r="D101" s="89">
        <v>0</v>
      </c>
      <c r="E101" s="89">
        <v>0</v>
      </c>
      <c r="F101" s="265">
        <f t="shared" si="0"/>
        <v>0</v>
      </c>
      <c r="G101" s="266"/>
      <c r="H101" s="115">
        <f t="shared" si="1"/>
        <v>0</v>
      </c>
      <c r="I101" s="116"/>
      <c r="J101" s="88">
        <v>0</v>
      </c>
      <c r="K101" s="90"/>
      <c r="L101" s="136">
        <v>0</v>
      </c>
    </row>
    <row r="102" spans="1:12" ht="12.75">
      <c r="A102" s="30"/>
      <c r="B102" s="48" t="s">
        <v>227</v>
      </c>
      <c r="C102" s="32">
        <f>SUM(C93:C101)</f>
        <v>5</v>
      </c>
      <c r="D102" s="32">
        <f>SUM(D93:D101)</f>
        <v>275853</v>
      </c>
      <c r="E102" s="32">
        <f>SUM(E93:E101)</f>
        <v>268973</v>
      </c>
      <c r="F102" s="267">
        <f t="shared" si="0"/>
        <v>2.517743119065091</v>
      </c>
      <c r="G102" s="268"/>
      <c r="H102" s="33">
        <f t="shared" si="1"/>
        <v>2.517743119065091</v>
      </c>
      <c r="I102" s="118"/>
      <c r="J102" s="137">
        <v>0</v>
      </c>
      <c r="K102" s="119"/>
      <c r="L102" s="138">
        <v>0</v>
      </c>
    </row>
    <row r="103" spans="1:12" ht="12.75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</row>
    <row r="104" spans="1:12" ht="12.75">
      <c r="A104" s="140"/>
      <c r="B104" s="140"/>
      <c r="C104" s="140"/>
      <c r="D104" s="140"/>
      <c r="E104" s="93"/>
      <c r="F104" s="93"/>
      <c r="G104" s="93"/>
      <c r="H104" s="93"/>
      <c r="I104" s="93"/>
      <c r="J104" s="93"/>
      <c r="K104" s="93"/>
      <c r="L104" s="93"/>
    </row>
    <row r="105" spans="1:12" ht="12.75">
      <c r="A105" s="140"/>
      <c r="B105" s="140"/>
      <c r="C105" s="140"/>
      <c r="D105" s="140"/>
      <c r="E105" s="93"/>
      <c r="F105" s="93"/>
      <c r="G105" s="93"/>
      <c r="H105" s="93"/>
      <c r="I105" s="93"/>
      <c r="J105" s="93"/>
      <c r="K105" s="93"/>
      <c r="L105" s="93"/>
    </row>
    <row r="106" spans="1:12" ht="15">
      <c r="A106" s="241" t="s">
        <v>37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241" t="s">
        <v>38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1" t="s">
        <v>39</v>
      </c>
      <c r="B110" s="12"/>
      <c r="C110" s="243" t="s">
        <v>40</v>
      </c>
      <c r="D110" s="244"/>
      <c r="E110" s="244"/>
      <c r="F110" s="244"/>
      <c r="G110" s="244"/>
      <c r="H110" s="244"/>
      <c r="I110" s="244"/>
      <c r="J110" s="244"/>
      <c r="K110" s="244"/>
      <c r="L110" s="256"/>
    </row>
    <row r="111" spans="1:12" ht="15">
      <c r="A111" s="11" t="s">
        <v>41</v>
      </c>
      <c r="B111" s="12"/>
      <c r="C111" s="243" t="s">
        <v>137</v>
      </c>
      <c r="D111" s="244"/>
      <c r="E111" s="244"/>
      <c r="F111" s="244"/>
      <c r="G111" s="244"/>
      <c r="H111" s="244"/>
      <c r="I111" s="244"/>
      <c r="J111" s="244"/>
      <c r="K111" s="244"/>
      <c r="L111" s="256"/>
    </row>
    <row r="112" spans="1:12" ht="15">
      <c r="A112" s="11" t="s">
        <v>94</v>
      </c>
      <c r="B112" s="12"/>
      <c r="C112" s="243" t="s">
        <v>109</v>
      </c>
      <c r="D112" s="244"/>
      <c r="E112" s="244"/>
      <c r="F112" s="244"/>
      <c r="G112" s="244"/>
      <c r="H112" s="244"/>
      <c r="I112" s="244"/>
      <c r="J112" s="244"/>
      <c r="K112" s="244"/>
      <c r="L112" s="256"/>
    </row>
    <row r="113" spans="1:12" ht="15">
      <c r="A113" s="11" t="s">
        <v>42</v>
      </c>
      <c r="B113" s="12"/>
      <c r="C113" s="243" t="s">
        <v>249</v>
      </c>
      <c r="D113" s="244"/>
      <c r="E113" s="244"/>
      <c r="F113" s="244"/>
      <c r="G113" s="244"/>
      <c r="H113" s="244"/>
      <c r="I113" s="245"/>
      <c r="J113" s="245"/>
      <c r="K113" s="245"/>
      <c r="L113" s="246"/>
    </row>
    <row r="114" spans="1:12" ht="12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141"/>
    </row>
    <row r="115" spans="1:12" ht="12.75">
      <c r="A115" s="13"/>
      <c r="B115" s="14"/>
      <c r="C115" s="14"/>
      <c r="D115" s="15"/>
      <c r="E115" s="14"/>
      <c r="F115" s="257" t="s">
        <v>43</v>
      </c>
      <c r="G115" s="258"/>
      <c r="H115" s="259"/>
      <c r="I115" s="257" t="s">
        <v>44</v>
      </c>
      <c r="J115" s="258"/>
      <c r="K115" s="258"/>
      <c r="L115" s="259"/>
    </row>
    <row r="116" spans="1:12" ht="12.75">
      <c r="A116" s="17"/>
      <c r="B116" s="18"/>
      <c r="C116" s="18"/>
      <c r="D116" s="19"/>
      <c r="E116" s="18"/>
      <c r="F116" s="260" t="s">
        <v>45</v>
      </c>
      <c r="G116" s="261"/>
      <c r="H116" s="262"/>
      <c r="I116" s="260" t="s">
        <v>46</v>
      </c>
      <c r="J116" s="261"/>
      <c r="K116" s="261"/>
      <c r="L116" s="262"/>
    </row>
    <row r="117" spans="1:12" ht="12.75">
      <c r="A117" s="17" t="s">
        <v>14</v>
      </c>
      <c r="B117" s="18" t="s">
        <v>47</v>
      </c>
      <c r="C117" s="18" t="s">
        <v>27</v>
      </c>
      <c r="D117" s="19" t="s">
        <v>29</v>
      </c>
      <c r="E117" s="18" t="s">
        <v>30</v>
      </c>
      <c r="F117" s="230" t="s">
        <v>48</v>
      </c>
      <c r="G117" s="231"/>
      <c r="H117" s="232"/>
      <c r="I117" s="230" t="s">
        <v>49</v>
      </c>
      <c r="J117" s="231"/>
      <c r="K117" s="231"/>
      <c r="L117" s="232"/>
    </row>
    <row r="118" spans="1:12" ht="12.75">
      <c r="A118" s="17" t="s">
        <v>15</v>
      </c>
      <c r="B118" s="18"/>
      <c r="C118" s="18" t="s">
        <v>35</v>
      </c>
      <c r="D118" s="19" t="s">
        <v>34</v>
      </c>
      <c r="E118" s="18" t="s">
        <v>50</v>
      </c>
      <c r="F118" s="19"/>
      <c r="G118" s="19"/>
      <c r="H118" s="18"/>
      <c r="I118" s="19"/>
      <c r="J118" s="19"/>
      <c r="K118" s="19"/>
      <c r="L118" s="18"/>
    </row>
    <row r="119" spans="1:12" ht="12.75">
      <c r="A119" s="17" t="s">
        <v>51</v>
      </c>
      <c r="B119" s="18"/>
      <c r="C119" s="18" t="s">
        <v>52</v>
      </c>
      <c r="D119" s="19" t="s">
        <v>53</v>
      </c>
      <c r="E119" s="18" t="s">
        <v>95</v>
      </c>
      <c r="F119" s="260" t="s">
        <v>96</v>
      </c>
      <c r="G119" s="262"/>
      <c r="H119" s="18" t="s">
        <v>96</v>
      </c>
      <c r="I119" s="19"/>
      <c r="J119" s="19" t="s">
        <v>34</v>
      </c>
      <c r="K119" s="19"/>
      <c r="L119" s="18" t="s">
        <v>54</v>
      </c>
    </row>
    <row r="120" spans="1:12" ht="12.75">
      <c r="A120" s="17"/>
      <c r="B120" s="18"/>
      <c r="C120" s="18" t="s">
        <v>28</v>
      </c>
      <c r="D120" s="19"/>
      <c r="E120" s="18" t="s">
        <v>97</v>
      </c>
      <c r="F120" s="260" t="s">
        <v>98</v>
      </c>
      <c r="G120" s="262"/>
      <c r="H120" s="18" t="s">
        <v>55</v>
      </c>
      <c r="I120" s="19"/>
      <c r="J120" s="19" t="s">
        <v>53</v>
      </c>
      <c r="K120" s="19"/>
      <c r="L120" s="18" t="s">
        <v>99</v>
      </c>
    </row>
    <row r="121" spans="1:12" ht="12.75">
      <c r="A121" s="22"/>
      <c r="B121" s="23"/>
      <c r="C121" s="23"/>
      <c r="D121" s="24"/>
      <c r="E121" s="23"/>
      <c r="F121" s="24"/>
      <c r="G121" s="24"/>
      <c r="H121" s="23"/>
      <c r="I121" s="24"/>
      <c r="J121" s="24"/>
      <c r="K121" s="24"/>
      <c r="L121" s="23"/>
    </row>
    <row r="122" spans="1:12" ht="12.75">
      <c r="A122" s="25" t="s">
        <v>56</v>
      </c>
      <c r="B122" s="26" t="s">
        <v>57</v>
      </c>
      <c r="C122" s="26" t="s">
        <v>58</v>
      </c>
      <c r="D122" s="27" t="s">
        <v>59</v>
      </c>
      <c r="E122" s="26" t="s">
        <v>60</v>
      </c>
      <c r="F122" s="269" t="s">
        <v>61</v>
      </c>
      <c r="G122" s="270"/>
      <c r="H122" s="26" t="s">
        <v>62</v>
      </c>
      <c r="I122" s="24"/>
      <c r="J122" s="24" t="s">
        <v>63</v>
      </c>
      <c r="K122" s="24"/>
      <c r="L122" s="26" t="s">
        <v>64</v>
      </c>
    </row>
    <row r="123" spans="1:12" ht="12.75">
      <c r="A123" s="28">
        <v>2</v>
      </c>
      <c r="B123" s="48" t="s">
        <v>65</v>
      </c>
      <c r="C123" s="49"/>
      <c r="D123" s="49"/>
      <c r="E123" s="49"/>
      <c r="F123" s="271"/>
      <c r="G123" s="272"/>
      <c r="H123" s="49"/>
      <c r="I123" s="103"/>
      <c r="J123" s="88" t="s">
        <v>26</v>
      </c>
      <c r="K123" s="114"/>
      <c r="L123" s="30" t="s">
        <v>26</v>
      </c>
    </row>
    <row r="124" spans="1:12" ht="12.75">
      <c r="A124" s="30" t="s">
        <v>212</v>
      </c>
      <c r="B124" s="49" t="s">
        <v>3</v>
      </c>
      <c r="C124" s="89">
        <v>197</v>
      </c>
      <c r="D124" s="89">
        <v>509711</v>
      </c>
      <c r="E124" s="89">
        <v>484981</v>
      </c>
      <c r="F124" s="265">
        <f>D124*100/10956360</f>
        <v>4.6521928815774585</v>
      </c>
      <c r="G124" s="266"/>
      <c r="H124" s="115">
        <f>D124*100/10956360</f>
        <v>4.6521928815774585</v>
      </c>
      <c r="I124" s="116"/>
      <c r="J124" s="88">
        <v>0</v>
      </c>
      <c r="K124" s="90"/>
      <c r="L124" s="136">
        <v>0</v>
      </c>
    </row>
    <row r="125" spans="1:12" ht="12.75">
      <c r="A125" s="38" t="s">
        <v>213</v>
      </c>
      <c r="B125" s="50" t="s">
        <v>66</v>
      </c>
      <c r="C125" s="100"/>
      <c r="D125" s="125"/>
      <c r="E125" s="100"/>
      <c r="F125" s="250"/>
      <c r="G125" s="251"/>
      <c r="H125" s="100"/>
      <c r="I125" s="211"/>
      <c r="J125" s="88"/>
      <c r="K125" s="90"/>
      <c r="L125" s="128"/>
    </row>
    <row r="126" spans="1:12" ht="12.75">
      <c r="A126" s="51"/>
      <c r="B126" s="171" t="s">
        <v>228</v>
      </c>
      <c r="C126" s="89">
        <v>8279</v>
      </c>
      <c r="D126" s="89">
        <v>1938394</v>
      </c>
      <c r="E126" s="89">
        <v>1624686</v>
      </c>
      <c r="F126" s="323">
        <f>D126*100/10956360</f>
        <v>17.691952436758193</v>
      </c>
      <c r="G126" s="323"/>
      <c r="H126" s="115">
        <f>D126*100/10956360</f>
        <v>17.691952436758193</v>
      </c>
      <c r="I126" s="116"/>
      <c r="J126" s="88">
        <v>0</v>
      </c>
      <c r="K126" s="90"/>
      <c r="L126" s="136">
        <v>0</v>
      </c>
    </row>
    <row r="127" spans="1:12" ht="12.75">
      <c r="A127" s="45"/>
      <c r="B127" s="212" t="s">
        <v>229</v>
      </c>
      <c r="C127" s="145">
        <v>37</v>
      </c>
      <c r="D127" s="146">
        <v>1326882</v>
      </c>
      <c r="E127" s="145">
        <v>1257662</v>
      </c>
      <c r="F127" s="324">
        <f>D127*100/10956360</f>
        <v>12.110609728048367</v>
      </c>
      <c r="G127" s="325"/>
      <c r="H127" s="148">
        <f>D127*100/10956360</f>
        <v>12.110609728048367</v>
      </c>
      <c r="I127" s="149"/>
      <c r="J127" s="150">
        <v>0</v>
      </c>
      <c r="K127" s="151"/>
      <c r="L127" s="147">
        <v>0</v>
      </c>
    </row>
    <row r="128" spans="1:12" ht="12.75">
      <c r="A128" s="110" t="s">
        <v>214</v>
      </c>
      <c r="B128" s="212" t="s">
        <v>219</v>
      </c>
      <c r="C128" s="74">
        <v>0</v>
      </c>
      <c r="D128" s="222">
        <v>0</v>
      </c>
      <c r="E128" s="89">
        <v>0</v>
      </c>
      <c r="F128" s="265">
        <f>D128*100/10956360</f>
        <v>0</v>
      </c>
      <c r="G128" s="266"/>
      <c r="H128" s="115">
        <f>D128*100/10956360</f>
        <v>0</v>
      </c>
      <c r="I128" s="116"/>
      <c r="J128" s="88">
        <v>0</v>
      </c>
      <c r="K128" s="90"/>
      <c r="L128" s="136">
        <v>9.136113333851351E-07</v>
      </c>
    </row>
    <row r="129" spans="1:12" ht="12.75">
      <c r="A129" s="30" t="s">
        <v>215</v>
      </c>
      <c r="B129" s="54" t="s">
        <v>5</v>
      </c>
      <c r="C129" s="89"/>
      <c r="D129" s="89"/>
      <c r="E129" s="89"/>
      <c r="F129" s="271"/>
      <c r="G129" s="272"/>
      <c r="H129" s="148"/>
      <c r="I129" s="116"/>
      <c r="J129" s="88"/>
      <c r="K129" s="90"/>
      <c r="L129" s="136"/>
    </row>
    <row r="130" spans="1:12" ht="12.75">
      <c r="A130" s="30"/>
      <c r="B130" s="54" t="s">
        <v>230</v>
      </c>
      <c r="C130" s="89">
        <v>5</v>
      </c>
      <c r="D130" s="89">
        <v>21920</v>
      </c>
      <c r="E130" s="89">
        <v>0</v>
      </c>
      <c r="F130" s="265">
        <f>D130*100/10956360</f>
        <v>0.2000664454253055</v>
      </c>
      <c r="G130" s="266"/>
      <c r="H130" s="115">
        <f>D130*100/10956360</f>
        <v>0.2000664454253055</v>
      </c>
      <c r="I130" s="116"/>
      <c r="J130" s="88">
        <v>0</v>
      </c>
      <c r="K130" s="90"/>
      <c r="L130" s="136">
        <v>0</v>
      </c>
    </row>
    <row r="131" spans="1:12" ht="12.75">
      <c r="A131" s="30"/>
      <c r="B131" s="54" t="s">
        <v>100</v>
      </c>
      <c r="C131" s="89">
        <v>17</v>
      </c>
      <c r="D131" s="89">
        <v>4142</v>
      </c>
      <c r="E131" s="89">
        <v>4142</v>
      </c>
      <c r="F131" s="265">
        <f>D131*100/10956360</f>
        <v>0.03780452632078537</v>
      </c>
      <c r="G131" s="266"/>
      <c r="H131" s="115">
        <f>D131*100/10956360</f>
        <v>0.03780452632078537</v>
      </c>
      <c r="I131" s="116"/>
      <c r="J131" s="88">
        <v>0</v>
      </c>
      <c r="K131" s="90"/>
      <c r="L131" s="136">
        <v>0</v>
      </c>
    </row>
    <row r="132" spans="1:12" ht="12.75">
      <c r="A132" s="30"/>
      <c r="B132" s="54" t="s">
        <v>0</v>
      </c>
      <c r="C132" s="89">
        <v>39</v>
      </c>
      <c r="D132" s="89">
        <v>85015</v>
      </c>
      <c r="E132" s="89">
        <v>68535</v>
      </c>
      <c r="F132" s="265">
        <f>D132*100/10956360</f>
        <v>0.775942009937607</v>
      </c>
      <c r="G132" s="266"/>
      <c r="H132" s="115">
        <f>D132*100/10956360</f>
        <v>0.775942009937607</v>
      </c>
      <c r="I132" s="116"/>
      <c r="J132" s="88">
        <v>0</v>
      </c>
      <c r="K132" s="90"/>
      <c r="L132" s="136">
        <v>0</v>
      </c>
    </row>
    <row r="133" spans="1:12" ht="12.75">
      <c r="A133" s="49"/>
      <c r="B133" s="48" t="s">
        <v>231</v>
      </c>
      <c r="C133" s="32">
        <f>SUM(C124:C132)</f>
        <v>8574</v>
      </c>
      <c r="D133" s="32">
        <f>SUM(D124:D132)</f>
        <v>3886064</v>
      </c>
      <c r="E133" s="152">
        <f>SUM(E124:E132)</f>
        <v>3440006</v>
      </c>
      <c r="F133" s="267">
        <f>D133*100/10956360</f>
        <v>35.468568028067715</v>
      </c>
      <c r="G133" s="268"/>
      <c r="H133" s="33">
        <f>D133*100/10956360</f>
        <v>35.468568028067715</v>
      </c>
      <c r="I133" s="118"/>
      <c r="J133" s="137">
        <v>0</v>
      </c>
      <c r="K133" s="119"/>
      <c r="L133" s="138">
        <v>0</v>
      </c>
    </row>
    <row r="134" spans="1:12" ht="12.75">
      <c r="A134" s="49"/>
      <c r="B134" s="48"/>
      <c r="C134" s="32"/>
      <c r="D134" s="32"/>
      <c r="E134" s="32"/>
      <c r="F134" s="265"/>
      <c r="G134" s="266"/>
      <c r="H134" s="115"/>
      <c r="I134" s="118"/>
      <c r="J134" s="137"/>
      <c r="K134" s="119"/>
      <c r="L134" s="138"/>
    </row>
    <row r="135" spans="1:12" ht="12.75">
      <c r="A135" s="49"/>
      <c r="B135" s="48" t="s">
        <v>232</v>
      </c>
      <c r="C135" s="32">
        <f>C102+C133</f>
        <v>8579</v>
      </c>
      <c r="D135" s="32">
        <f>D102+D133</f>
        <v>4161917</v>
      </c>
      <c r="E135" s="32">
        <f>E102+E133</f>
        <v>3708979</v>
      </c>
      <c r="F135" s="267">
        <f>D135*100/10956360</f>
        <v>37.98631114713281</v>
      </c>
      <c r="G135" s="268"/>
      <c r="H135" s="33">
        <f>D135*100/10956360</f>
        <v>37.98631114713281</v>
      </c>
      <c r="I135" s="118"/>
      <c r="J135" s="137">
        <v>0</v>
      </c>
      <c r="K135" s="119"/>
      <c r="L135" s="138">
        <v>0</v>
      </c>
    </row>
    <row r="136" spans="1:12" ht="12.75">
      <c r="A136" s="42"/>
      <c r="B136" s="43"/>
      <c r="C136" s="44"/>
      <c r="D136" s="44"/>
      <c r="E136" s="44"/>
      <c r="F136" s="326"/>
      <c r="G136" s="327"/>
      <c r="H136" s="115"/>
      <c r="I136" s="153"/>
      <c r="J136" s="19"/>
      <c r="K136" s="154"/>
      <c r="L136" s="155"/>
    </row>
    <row r="137" spans="1:12" ht="12.75">
      <c r="A137" s="42"/>
      <c r="B137" s="43" t="s">
        <v>67</v>
      </c>
      <c r="C137" s="44">
        <f>C69+C135</f>
        <v>8585</v>
      </c>
      <c r="D137" s="44">
        <f>D69+D135</f>
        <v>10956360</v>
      </c>
      <c r="E137" s="44">
        <f>E69+E135</f>
        <v>10503422</v>
      </c>
      <c r="F137" s="267">
        <f>D137*100/10956360</f>
        <v>100</v>
      </c>
      <c r="G137" s="268"/>
      <c r="H137" s="33">
        <f>D137*100/10956360</f>
        <v>100</v>
      </c>
      <c r="I137" s="156"/>
      <c r="J137" s="137">
        <f>SUM(J124:J135)</f>
        <v>0</v>
      </c>
      <c r="K137" s="99"/>
      <c r="L137" s="138">
        <f>SUM(L124:L135)</f>
        <v>9.136113333851351E-07</v>
      </c>
    </row>
    <row r="138" spans="1:12" ht="12.75">
      <c r="A138" s="13" t="s">
        <v>233</v>
      </c>
      <c r="B138" s="55" t="s">
        <v>68</v>
      </c>
      <c r="C138" s="100"/>
      <c r="D138" s="125"/>
      <c r="E138" s="100"/>
      <c r="F138" s="250"/>
      <c r="G138" s="251"/>
      <c r="H138" s="100"/>
      <c r="I138" s="143"/>
      <c r="J138" s="144"/>
      <c r="K138" s="94"/>
      <c r="L138" s="128"/>
    </row>
    <row r="139" spans="1:12" ht="12.75">
      <c r="A139" s="21"/>
      <c r="B139" s="56" t="s">
        <v>69</v>
      </c>
      <c r="C139" s="145"/>
      <c r="D139" s="146"/>
      <c r="E139" s="145"/>
      <c r="F139" s="227"/>
      <c r="G139" s="228"/>
      <c r="H139" s="148"/>
      <c r="I139" s="157"/>
      <c r="J139" s="144"/>
      <c r="K139" s="94"/>
      <c r="L139" s="147"/>
    </row>
    <row r="140" spans="1:12" ht="12.75">
      <c r="A140" s="28">
        <v>1</v>
      </c>
      <c r="B140" s="57" t="s">
        <v>74</v>
      </c>
      <c r="C140" s="145">
        <v>0</v>
      </c>
      <c r="D140" s="146">
        <v>0</v>
      </c>
      <c r="E140" s="145">
        <v>0</v>
      </c>
      <c r="F140" s="265">
        <v>0</v>
      </c>
      <c r="G140" s="266"/>
      <c r="H140" s="148">
        <v>0</v>
      </c>
      <c r="I140" s="116"/>
      <c r="J140" s="88">
        <v>0</v>
      </c>
      <c r="K140" s="90"/>
      <c r="L140" s="147">
        <v>0</v>
      </c>
    </row>
    <row r="141" spans="1:12" ht="12.75">
      <c r="A141" s="28">
        <v>2</v>
      </c>
      <c r="B141" s="57" t="s">
        <v>132</v>
      </c>
      <c r="C141" s="145">
        <v>0</v>
      </c>
      <c r="D141" s="146">
        <v>0</v>
      </c>
      <c r="E141" s="145">
        <v>0</v>
      </c>
      <c r="F141" s="265">
        <v>0</v>
      </c>
      <c r="G141" s="266"/>
      <c r="H141" s="148">
        <v>0</v>
      </c>
      <c r="I141" s="116"/>
      <c r="J141" s="88">
        <v>0</v>
      </c>
      <c r="K141" s="90"/>
      <c r="L141" s="147">
        <v>0</v>
      </c>
    </row>
    <row r="142" spans="1:12" ht="12.75">
      <c r="A142" s="49"/>
      <c r="B142" s="48" t="s">
        <v>10</v>
      </c>
      <c r="C142" s="32">
        <f>C137+C140+C141</f>
        <v>8585</v>
      </c>
      <c r="D142" s="32">
        <f>D137+D140+D141</f>
        <v>10956360</v>
      </c>
      <c r="E142" s="32">
        <f>E137+E140+E141</f>
        <v>10503422</v>
      </c>
      <c r="F142" s="288" t="s">
        <v>26</v>
      </c>
      <c r="G142" s="289"/>
      <c r="H142" s="33">
        <f>D142*100/10956360</f>
        <v>100</v>
      </c>
      <c r="I142" s="118"/>
      <c r="J142" s="137">
        <f>SUM(J137:J141)</f>
        <v>0</v>
      </c>
      <c r="K142" s="119"/>
      <c r="L142" s="138">
        <f>SUM(L137:L141)</f>
        <v>9.136113333851351E-07</v>
      </c>
    </row>
    <row r="147" spans="1:12" ht="15">
      <c r="A147" s="241" t="s">
        <v>37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</row>
    <row r="148" spans="1:12" ht="15">
      <c r="A148" s="241" t="s">
        <v>140</v>
      </c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</row>
    <row r="149" spans="1:12" ht="15">
      <c r="A149" s="242" t="s">
        <v>141</v>
      </c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</row>
    <row r="151" spans="1:12" ht="15">
      <c r="A151" s="11" t="s">
        <v>39</v>
      </c>
      <c r="B151" s="12"/>
      <c r="C151" s="243" t="s">
        <v>40</v>
      </c>
      <c r="D151" s="244"/>
      <c r="E151" s="244"/>
      <c r="F151" s="244"/>
      <c r="G151" s="244"/>
      <c r="H151" s="244"/>
      <c r="I151" s="244"/>
      <c r="J151" s="244"/>
      <c r="K151" s="244"/>
      <c r="L151" s="256"/>
    </row>
    <row r="152" spans="1:13" ht="15">
      <c r="A152" s="11" t="s">
        <v>41</v>
      </c>
      <c r="B152" s="12"/>
      <c r="C152" s="243" t="s">
        <v>137</v>
      </c>
      <c r="D152" s="244"/>
      <c r="E152" s="244"/>
      <c r="F152" s="244"/>
      <c r="G152" s="244"/>
      <c r="H152" s="244"/>
      <c r="I152" s="244"/>
      <c r="J152" s="244"/>
      <c r="K152" s="244"/>
      <c r="L152" s="256"/>
      <c r="M152" s="140"/>
    </row>
    <row r="153" spans="1:13" ht="15">
      <c r="A153" s="11" t="s">
        <v>94</v>
      </c>
      <c r="B153" s="12"/>
      <c r="C153" s="243" t="s">
        <v>109</v>
      </c>
      <c r="D153" s="244"/>
      <c r="E153" s="244"/>
      <c r="F153" s="244"/>
      <c r="G153" s="244"/>
      <c r="H153" s="244"/>
      <c r="I153" s="244"/>
      <c r="J153" s="244"/>
      <c r="K153" s="244"/>
      <c r="L153" s="256"/>
      <c r="M153" s="140"/>
    </row>
    <row r="154" spans="1:13" ht="15">
      <c r="A154" s="11" t="s">
        <v>42</v>
      </c>
      <c r="B154" s="12"/>
      <c r="C154" s="243" t="s">
        <v>249</v>
      </c>
      <c r="D154" s="244"/>
      <c r="E154" s="244"/>
      <c r="F154" s="244"/>
      <c r="G154" s="244"/>
      <c r="H154" s="244"/>
      <c r="I154" s="245"/>
      <c r="J154" s="245"/>
      <c r="K154" s="245"/>
      <c r="L154" s="246"/>
      <c r="M154" s="140"/>
    </row>
    <row r="155" spans="1:13" ht="12.75">
      <c r="A155" s="159" t="s">
        <v>17</v>
      </c>
      <c r="B155" s="159" t="s">
        <v>142</v>
      </c>
      <c r="C155" s="236" t="s">
        <v>143</v>
      </c>
      <c r="D155" s="237"/>
      <c r="E155" s="236" t="s">
        <v>234</v>
      </c>
      <c r="F155" s="263"/>
      <c r="G155" s="237"/>
      <c r="H155" s="236" t="s">
        <v>144</v>
      </c>
      <c r="I155" s="237"/>
      <c r="J155" s="236" t="s">
        <v>145</v>
      </c>
      <c r="K155" s="237"/>
      <c r="L155" s="159" t="s">
        <v>146</v>
      </c>
      <c r="M155" s="225"/>
    </row>
    <row r="156" spans="1:13" ht="12.75">
      <c r="A156" s="65"/>
      <c r="B156" s="65"/>
      <c r="C156" s="160"/>
      <c r="D156" s="161"/>
      <c r="E156" s="160"/>
      <c r="F156" s="162"/>
      <c r="G156" s="161"/>
      <c r="H156" s="64"/>
      <c r="I156" s="66"/>
      <c r="J156" s="238" t="s">
        <v>147</v>
      </c>
      <c r="K156" s="239"/>
      <c r="L156" s="62" t="s">
        <v>148</v>
      </c>
      <c r="M156" s="140"/>
    </row>
    <row r="157" spans="1:13" ht="12.75">
      <c r="A157" s="61"/>
      <c r="B157" s="62"/>
      <c r="C157" s="62" t="s">
        <v>78</v>
      </c>
      <c r="D157" s="62" t="s">
        <v>71</v>
      </c>
      <c r="E157" s="61" t="s">
        <v>79</v>
      </c>
      <c r="F157" s="62" t="s">
        <v>54</v>
      </c>
      <c r="G157" s="62" t="s">
        <v>71</v>
      </c>
      <c r="H157" s="62" t="s">
        <v>30</v>
      </c>
      <c r="I157" s="62" t="s">
        <v>149</v>
      </c>
      <c r="J157" s="60" t="s">
        <v>30</v>
      </c>
      <c r="K157" s="63" t="s">
        <v>150</v>
      </c>
      <c r="L157" s="62" t="s">
        <v>151</v>
      </c>
      <c r="M157" s="140"/>
    </row>
    <row r="158" spans="1:13" ht="12.75">
      <c r="A158" s="61"/>
      <c r="B158" s="62"/>
      <c r="C158" s="62" t="s">
        <v>24</v>
      </c>
      <c r="D158" s="62" t="s">
        <v>72</v>
      </c>
      <c r="E158" s="61"/>
      <c r="F158" s="62" t="s">
        <v>152</v>
      </c>
      <c r="G158" s="62" t="s">
        <v>72</v>
      </c>
      <c r="H158" s="62" t="s">
        <v>153</v>
      </c>
      <c r="I158" s="62" t="s">
        <v>154</v>
      </c>
      <c r="J158" s="62" t="s">
        <v>155</v>
      </c>
      <c r="K158" s="63" t="s">
        <v>156</v>
      </c>
      <c r="L158" s="62" t="s">
        <v>157</v>
      </c>
      <c r="M158" s="140"/>
    </row>
    <row r="159" spans="1:13" ht="12.75">
      <c r="A159" s="61"/>
      <c r="B159" s="62"/>
      <c r="C159" s="62" t="s">
        <v>158</v>
      </c>
      <c r="D159" s="23" t="s">
        <v>159</v>
      </c>
      <c r="E159" s="61"/>
      <c r="F159" s="62" t="s">
        <v>160</v>
      </c>
      <c r="G159" s="23" t="s">
        <v>73</v>
      </c>
      <c r="H159" s="62" t="s">
        <v>158</v>
      </c>
      <c r="I159" s="62" t="s">
        <v>161</v>
      </c>
      <c r="J159" s="62" t="s">
        <v>147</v>
      </c>
      <c r="K159" s="63" t="s">
        <v>155</v>
      </c>
      <c r="L159" s="62" t="s">
        <v>162</v>
      </c>
      <c r="M159" s="140"/>
    </row>
    <row r="160" spans="1:13" ht="12.75">
      <c r="A160" s="61"/>
      <c r="B160" s="62"/>
      <c r="C160" s="62"/>
      <c r="D160" s="163"/>
      <c r="E160" s="61"/>
      <c r="F160" s="62"/>
      <c r="G160" s="62" t="s">
        <v>163</v>
      </c>
      <c r="H160" s="62"/>
      <c r="I160" s="62" t="s">
        <v>164</v>
      </c>
      <c r="J160" s="62" t="s">
        <v>158</v>
      </c>
      <c r="K160" s="63" t="s">
        <v>147</v>
      </c>
      <c r="L160" s="62" t="s">
        <v>165</v>
      </c>
      <c r="M160" s="140"/>
    </row>
    <row r="161" spans="1:13" ht="12.75">
      <c r="A161" s="61"/>
      <c r="B161" s="62"/>
      <c r="C161" s="62"/>
      <c r="D161" s="163"/>
      <c r="E161" s="61"/>
      <c r="F161" s="62"/>
      <c r="G161" s="62" t="s">
        <v>166</v>
      </c>
      <c r="H161" s="62"/>
      <c r="I161" s="62" t="s">
        <v>167</v>
      </c>
      <c r="J161" s="62"/>
      <c r="K161" s="63" t="s">
        <v>167</v>
      </c>
      <c r="L161" s="62" t="s">
        <v>168</v>
      </c>
      <c r="M161" s="140"/>
    </row>
    <row r="162" spans="1:13" ht="12.75">
      <c r="A162" s="61"/>
      <c r="B162" s="62"/>
      <c r="C162" s="62"/>
      <c r="D162" s="163"/>
      <c r="E162" s="61"/>
      <c r="F162" s="62"/>
      <c r="G162" s="62" t="s">
        <v>169</v>
      </c>
      <c r="H162" s="62"/>
      <c r="I162" s="62" t="s">
        <v>170</v>
      </c>
      <c r="J162" s="62"/>
      <c r="K162" s="164" t="s">
        <v>170</v>
      </c>
      <c r="L162" s="62" t="s">
        <v>210</v>
      </c>
      <c r="M162" s="140"/>
    </row>
    <row r="163" spans="1:13" ht="12.75">
      <c r="A163" s="61"/>
      <c r="B163" s="62"/>
      <c r="C163" s="62"/>
      <c r="D163" s="163"/>
      <c r="E163" s="61"/>
      <c r="F163" s="62"/>
      <c r="G163" s="62"/>
      <c r="H163" s="62"/>
      <c r="I163" s="62" t="s">
        <v>171</v>
      </c>
      <c r="J163" s="62"/>
      <c r="K163" s="164" t="s">
        <v>171</v>
      </c>
      <c r="L163" s="62" t="s">
        <v>172</v>
      </c>
      <c r="M163" s="140"/>
    </row>
    <row r="164" spans="1:13" ht="12.75">
      <c r="A164" s="61"/>
      <c r="B164" s="62"/>
      <c r="C164" s="62"/>
      <c r="D164" s="163"/>
      <c r="E164" s="61"/>
      <c r="F164" s="62" t="s">
        <v>173</v>
      </c>
      <c r="G164" s="62"/>
      <c r="H164" s="62"/>
      <c r="I164" s="62"/>
      <c r="J164" s="62"/>
      <c r="K164" s="164"/>
      <c r="L164" s="62" t="s">
        <v>174</v>
      </c>
      <c r="M164" s="140"/>
    </row>
    <row r="165" spans="1:13" ht="12.75">
      <c r="A165" s="64" t="s">
        <v>56</v>
      </c>
      <c r="B165" s="65" t="s">
        <v>57</v>
      </c>
      <c r="C165" s="65" t="s">
        <v>58</v>
      </c>
      <c r="D165" s="65" t="s">
        <v>59</v>
      </c>
      <c r="E165" s="64" t="s">
        <v>60</v>
      </c>
      <c r="F165" s="65" t="s">
        <v>175</v>
      </c>
      <c r="G165" s="65" t="s">
        <v>62</v>
      </c>
      <c r="H165" s="65" t="s">
        <v>63</v>
      </c>
      <c r="I165" s="65" t="s">
        <v>176</v>
      </c>
      <c r="J165" s="65" t="s">
        <v>177</v>
      </c>
      <c r="K165" s="67" t="s">
        <v>178</v>
      </c>
      <c r="L165" s="65" t="s">
        <v>179</v>
      </c>
      <c r="M165" s="140"/>
    </row>
    <row r="166" spans="1:13" ht="12.75">
      <c r="A166" s="59" t="s">
        <v>211</v>
      </c>
      <c r="B166" s="165" t="s">
        <v>74</v>
      </c>
      <c r="C166" s="264"/>
      <c r="D166" s="264"/>
      <c r="E166" s="264"/>
      <c r="F166" s="264"/>
      <c r="G166" s="264"/>
      <c r="H166" s="166"/>
      <c r="I166" s="166"/>
      <c r="J166" s="167"/>
      <c r="K166" s="167"/>
      <c r="L166" s="168"/>
      <c r="M166" s="140"/>
    </row>
    <row r="167" spans="1:13" ht="12.75">
      <c r="A167" s="64" t="s">
        <v>235</v>
      </c>
      <c r="B167" s="169" t="s">
        <v>236</v>
      </c>
      <c r="C167" s="240"/>
      <c r="D167" s="240"/>
      <c r="E167" s="240"/>
      <c r="F167" s="240"/>
      <c r="G167" s="240"/>
      <c r="H167" s="69"/>
      <c r="I167" s="69"/>
      <c r="J167" s="70"/>
      <c r="K167" s="70"/>
      <c r="L167" s="71"/>
      <c r="M167" s="140"/>
    </row>
    <row r="168" spans="1:13" ht="12.75">
      <c r="A168" s="72">
        <v>1</v>
      </c>
      <c r="B168" s="171" t="s">
        <v>245</v>
      </c>
      <c r="C168" s="74">
        <v>12840</v>
      </c>
      <c r="D168" s="170">
        <f>C168*100/10956360</f>
        <v>0.11719220617066252</v>
      </c>
      <c r="E168" s="76">
        <v>0</v>
      </c>
      <c r="F168" s="77">
        <f>E168*100/5036629</f>
        <v>0</v>
      </c>
      <c r="G168" s="75">
        <f>E168*100/10956360</f>
        <v>0</v>
      </c>
      <c r="H168" s="76">
        <v>0</v>
      </c>
      <c r="I168" s="77">
        <v>0</v>
      </c>
      <c r="J168" s="76">
        <v>0</v>
      </c>
      <c r="K168" s="77">
        <v>0</v>
      </c>
      <c r="L168" s="77">
        <f>C168*100/10956360</f>
        <v>0.11719220617066252</v>
      </c>
      <c r="M168" s="140"/>
    </row>
    <row r="169" spans="1:13" ht="12.75">
      <c r="A169" s="72">
        <v>2</v>
      </c>
      <c r="B169" s="171" t="s">
        <v>248</v>
      </c>
      <c r="C169" s="74">
        <v>2400</v>
      </c>
      <c r="D169" s="170">
        <f>C169*100/10956360</f>
        <v>0.021905085265544397</v>
      </c>
      <c r="E169" s="76">
        <v>0</v>
      </c>
      <c r="F169" s="77">
        <f>E169*100/5036629</f>
        <v>0</v>
      </c>
      <c r="G169" s="75">
        <f>E169*100/10956360</f>
        <v>0</v>
      </c>
      <c r="H169" s="76">
        <v>0</v>
      </c>
      <c r="I169" s="77">
        <v>0</v>
      </c>
      <c r="J169" s="76">
        <v>0</v>
      </c>
      <c r="K169" s="77">
        <v>0</v>
      </c>
      <c r="L169" s="77">
        <f>C169*100/10956360</f>
        <v>0.021905085265544397</v>
      </c>
      <c r="M169" s="140"/>
    </row>
    <row r="170" spans="1:13" ht="12.75">
      <c r="A170" s="64"/>
      <c r="B170" s="169"/>
      <c r="C170" s="214"/>
      <c r="D170" s="215"/>
      <c r="E170" s="216"/>
      <c r="F170" s="217"/>
      <c r="G170" s="215"/>
      <c r="H170" s="216"/>
      <c r="I170" s="217"/>
      <c r="J170" s="216"/>
      <c r="K170" s="217"/>
      <c r="L170" s="218"/>
      <c r="M170" s="140"/>
    </row>
    <row r="171" spans="1:13" ht="12.75">
      <c r="A171" s="64" t="s">
        <v>237</v>
      </c>
      <c r="B171" s="169" t="s">
        <v>238</v>
      </c>
      <c r="C171" s="67"/>
      <c r="D171" s="67"/>
      <c r="E171" s="67"/>
      <c r="F171" s="67"/>
      <c r="G171" s="67"/>
      <c r="H171" s="69"/>
      <c r="I171" s="69"/>
      <c r="J171" s="70"/>
      <c r="K171" s="70"/>
      <c r="L171" s="71"/>
      <c r="M171" s="140"/>
    </row>
    <row r="172" spans="1:12" ht="12.75">
      <c r="A172" s="72">
        <v>3</v>
      </c>
      <c r="B172" s="73" t="s">
        <v>243</v>
      </c>
      <c r="C172" s="74">
        <v>5036629</v>
      </c>
      <c r="D172" s="170">
        <f>C172*100/10956360</f>
        <v>45.969911539964</v>
      </c>
      <c r="E172" s="76">
        <v>0</v>
      </c>
      <c r="F172" s="77">
        <f>E172*100/5036629</f>
        <v>0</v>
      </c>
      <c r="G172" s="75">
        <f>E172*100/10956360</f>
        <v>0</v>
      </c>
      <c r="H172" s="76">
        <v>0</v>
      </c>
      <c r="I172" s="77">
        <v>0</v>
      </c>
      <c r="J172" s="76">
        <v>0</v>
      </c>
      <c r="K172" s="77">
        <v>0</v>
      </c>
      <c r="L172" s="77">
        <f>C172*100/10956360</f>
        <v>45.969911539964</v>
      </c>
    </row>
    <row r="173" spans="1:12" ht="12.75">
      <c r="A173" s="72">
        <v>4</v>
      </c>
      <c r="B173" s="73" t="s">
        <v>75</v>
      </c>
      <c r="C173" s="74">
        <v>907210</v>
      </c>
      <c r="D173" s="170">
        <f>C173*100/10956360</f>
        <v>8.280213501564388</v>
      </c>
      <c r="E173" s="76">
        <v>0</v>
      </c>
      <c r="F173" s="77">
        <f>E173*100/907210</f>
        <v>0</v>
      </c>
      <c r="G173" s="170">
        <f>F173*100/10956360</f>
        <v>0</v>
      </c>
      <c r="H173" s="76">
        <v>0</v>
      </c>
      <c r="I173" s="77">
        <v>0</v>
      </c>
      <c r="J173" s="76">
        <v>0</v>
      </c>
      <c r="K173" s="77">
        <v>0</v>
      </c>
      <c r="L173" s="77">
        <f>C173*100/10956360</f>
        <v>8.280213501564388</v>
      </c>
    </row>
    <row r="174" spans="1:12" ht="12.75">
      <c r="A174" s="72">
        <v>5</v>
      </c>
      <c r="B174" s="171" t="s">
        <v>244</v>
      </c>
      <c r="C174" s="74">
        <v>835364</v>
      </c>
      <c r="D174" s="172">
        <f>C174*100/10956360</f>
        <v>7.624466519902596</v>
      </c>
      <c r="E174" s="76">
        <v>0</v>
      </c>
      <c r="F174" s="77">
        <f>E174*100/835364</f>
        <v>0</v>
      </c>
      <c r="G174" s="172">
        <f>F174*100/10956360</f>
        <v>0</v>
      </c>
      <c r="H174" s="76">
        <v>0</v>
      </c>
      <c r="I174" s="77">
        <v>0</v>
      </c>
      <c r="J174" s="76">
        <v>0</v>
      </c>
      <c r="K174" s="77">
        <v>0</v>
      </c>
      <c r="L174" s="77">
        <f>C174*100/10956360</f>
        <v>7.624466519902596</v>
      </c>
    </row>
    <row r="175" spans="1:12" s="226" customFormat="1" ht="12.75">
      <c r="A175" s="219"/>
      <c r="B175" s="68"/>
      <c r="C175" s="173"/>
      <c r="D175" s="174"/>
      <c r="E175" s="80"/>
      <c r="F175" s="81"/>
      <c r="G175" s="174"/>
      <c r="H175" s="80"/>
      <c r="I175" s="81"/>
      <c r="J175" s="80"/>
      <c r="K175" s="81"/>
      <c r="L175" s="220"/>
    </row>
    <row r="176" spans="1:12" s="226" customFormat="1" ht="12.75">
      <c r="A176" s="64" t="s">
        <v>239</v>
      </c>
      <c r="B176" s="169" t="s">
        <v>240</v>
      </c>
      <c r="C176" s="173"/>
      <c r="D176" s="174"/>
      <c r="E176" s="80"/>
      <c r="F176" s="81"/>
      <c r="G176" s="174"/>
      <c r="H176" s="80"/>
      <c r="I176" s="81"/>
      <c r="J176" s="80"/>
      <c r="K176" s="81"/>
      <c r="L176" s="220"/>
    </row>
    <row r="177" spans="1:13" ht="12.75">
      <c r="A177" s="213"/>
      <c r="B177" s="187" t="s">
        <v>26</v>
      </c>
      <c r="C177" s="74">
        <v>0</v>
      </c>
      <c r="D177" s="172">
        <v>0</v>
      </c>
      <c r="E177" s="76">
        <v>0</v>
      </c>
      <c r="F177" s="77">
        <v>0</v>
      </c>
      <c r="G177" s="172">
        <v>0</v>
      </c>
      <c r="H177" s="76">
        <v>0</v>
      </c>
      <c r="I177" s="77">
        <v>0</v>
      </c>
      <c r="J177" s="76">
        <v>0</v>
      </c>
      <c r="K177" s="77">
        <v>0</v>
      </c>
      <c r="L177" s="77">
        <f>C177*100/10956360</f>
        <v>0</v>
      </c>
      <c r="M177" s="140"/>
    </row>
    <row r="178" spans="1:12" s="226" customFormat="1" ht="12.75">
      <c r="A178" s="219"/>
      <c r="B178" s="68"/>
      <c r="C178" s="173"/>
      <c r="D178" s="174"/>
      <c r="E178" s="80"/>
      <c r="F178" s="81"/>
      <c r="G178" s="174"/>
      <c r="H178" s="80"/>
      <c r="I178" s="81"/>
      <c r="J178" s="80"/>
      <c r="K178" s="81"/>
      <c r="L178" s="220"/>
    </row>
    <row r="179" spans="1:12" s="226" customFormat="1" ht="12.75">
      <c r="A179" s="64" t="s">
        <v>241</v>
      </c>
      <c r="B179" s="169" t="s">
        <v>242</v>
      </c>
      <c r="C179" s="173"/>
      <c r="D179" s="174"/>
      <c r="E179" s="80"/>
      <c r="F179" s="81"/>
      <c r="G179" s="174"/>
      <c r="H179" s="80"/>
      <c r="I179" s="81"/>
      <c r="J179" s="80"/>
      <c r="K179" s="81"/>
      <c r="L179" s="221"/>
    </row>
    <row r="180" spans="1:13" ht="12.75">
      <c r="A180" s="213"/>
      <c r="B180" s="187" t="s">
        <v>26</v>
      </c>
      <c r="C180" s="74">
        <v>0</v>
      </c>
      <c r="D180" s="172">
        <v>0</v>
      </c>
      <c r="E180" s="76">
        <v>0</v>
      </c>
      <c r="F180" s="77">
        <v>0</v>
      </c>
      <c r="G180" s="172">
        <v>0</v>
      </c>
      <c r="H180" s="76">
        <v>0</v>
      </c>
      <c r="I180" s="77">
        <v>0</v>
      </c>
      <c r="J180" s="76">
        <v>0</v>
      </c>
      <c r="K180" s="77">
        <v>0</v>
      </c>
      <c r="L180" s="77">
        <f>C180*100/10956360</f>
        <v>0</v>
      </c>
      <c r="M180" s="140"/>
    </row>
    <row r="181" spans="1:12" ht="12.75">
      <c r="A181" s="175"/>
      <c r="B181" s="65" t="s">
        <v>101</v>
      </c>
      <c r="C181" s="176">
        <f>SUM(C168:C180)</f>
        <v>6794443</v>
      </c>
      <c r="D181" s="177">
        <f>C181*100/10956360</f>
        <v>62.01368885286719</v>
      </c>
      <c r="E181" s="176">
        <f>SUM(E172:E174)</f>
        <v>0</v>
      </c>
      <c r="F181" s="178">
        <f>SUM(F172:F174)</f>
        <v>0</v>
      </c>
      <c r="G181" s="179">
        <f>E181*100/10956360</f>
        <v>0</v>
      </c>
      <c r="H181" s="176">
        <v>0</v>
      </c>
      <c r="I181" s="180">
        <v>0</v>
      </c>
      <c r="J181" s="176">
        <v>0</v>
      </c>
      <c r="K181" s="179">
        <v>0</v>
      </c>
      <c r="L181" s="79">
        <f>C181*100/10956360</f>
        <v>62.01368885286719</v>
      </c>
    </row>
    <row r="182" spans="1:12" ht="12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5" spans="1:12" ht="15">
      <c r="A185" s="241" t="s">
        <v>37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</row>
    <row r="186" spans="1:12" ht="14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40"/>
      <c r="K186" s="140"/>
      <c r="L186" s="140"/>
    </row>
    <row r="187" spans="1:12" ht="15">
      <c r="A187" s="241" t="s">
        <v>180</v>
      </c>
      <c r="B187" s="241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</row>
    <row r="188" spans="1:12" ht="15">
      <c r="A188" s="242" t="s">
        <v>181</v>
      </c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</row>
    <row r="190" spans="1:12" ht="15">
      <c r="A190" s="11" t="s">
        <v>39</v>
      </c>
      <c r="B190" s="12"/>
      <c r="C190" s="243" t="s">
        <v>40</v>
      </c>
      <c r="D190" s="244"/>
      <c r="E190" s="244"/>
      <c r="F190" s="244"/>
      <c r="G190" s="244"/>
      <c r="H190" s="244"/>
      <c r="I190" s="244"/>
      <c r="J190" s="244"/>
      <c r="K190" s="244"/>
      <c r="L190" s="256"/>
    </row>
    <row r="191" spans="1:12" ht="15">
      <c r="A191" s="11" t="s">
        <v>41</v>
      </c>
      <c r="B191" s="12"/>
      <c r="C191" s="243" t="s">
        <v>137</v>
      </c>
      <c r="D191" s="244"/>
      <c r="E191" s="244"/>
      <c r="F191" s="244"/>
      <c r="G191" s="244"/>
      <c r="H191" s="244"/>
      <c r="I191" s="244"/>
      <c r="J191" s="244"/>
      <c r="K191" s="244"/>
      <c r="L191" s="256"/>
    </row>
    <row r="192" spans="1:12" ht="15">
      <c r="A192" s="11" t="s">
        <v>94</v>
      </c>
      <c r="B192" s="12"/>
      <c r="C192" s="243" t="s">
        <v>109</v>
      </c>
      <c r="D192" s="244"/>
      <c r="E192" s="244"/>
      <c r="F192" s="244"/>
      <c r="G192" s="244"/>
      <c r="H192" s="244"/>
      <c r="I192" s="244"/>
      <c r="J192" s="244"/>
      <c r="K192" s="244"/>
      <c r="L192" s="256"/>
    </row>
    <row r="193" spans="1:13" ht="15">
      <c r="A193" s="11" t="s">
        <v>42</v>
      </c>
      <c r="B193" s="12"/>
      <c r="C193" s="243" t="s">
        <v>249</v>
      </c>
      <c r="D193" s="244"/>
      <c r="E193" s="244"/>
      <c r="F193" s="244"/>
      <c r="G193" s="244"/>
      <c r="H193" s="244"/>
      <c r="I193" s="245"/>
      <c r="J193" s="245"/>
      <c r="K193" s="245"/>
      <c r="L193" s="246"/>
      <c r="M193" s="140"/>
    </row>
    <row r="194" spans="1:13" ht="12.75">
      <c r="A194" s="181" t="s">
        <v>76</v>
      </c>
      <c r="B194" s="59" t="s">
        <v>77</v>
      </c>
      <c r="C194" s="60" t="s">
        <v>78</v>
      </c>
      <c r="D194" s="330" t="s">
        <v>182</v>
      </c>
      <c r="E194" s="331"/>
      <c r="F194" s="236" t="s">
        <v>144</v>
      </c>
      <c r="G194" s="237"/>
      <c r="H194" s="236" t="s">
        <v>145</v>
      </c>
      <c r="I194" s="237"/>
      <c r="J194" s="330" t="s">
        <v>183</v>
      </c>
      <c r="K194" s="264"/>
      <c r="L194" s="331"/>
      <c r="M194" s="140"/>
    </row>
    <row r="195" spans="1:13" ht="12.75">
      <c r="A195" s="62" t="s">
        <v>79</v>
      </c>
      <c r="B195" s="182"/>
      <c r="C195" s="62" t="s">
        <v>24</v>
      </c>
      <c r="D195" s="247" t="s">
        <v>184</v>
      </c>
      <c r="E195" s="249"/>
      <c r="F195" s="64"/>
      <c r="G195" s="66"/>
      <c r="H195" s="238" t="s">
        <v>147</v>
      </c>
      <c r="I195" s="239"/>
      <c r="J195" s="247" t="s">
        <v>185</v>
      </c>
      <c r="K195" s="248"/>
      <c r="L195" s="249"/>
      <c r="M195" s="140"/>
    </row>
    <row r="196" spans="1:13" ht="12.75">
      <c r="A196" s="62"/>
      <c r="B196" s="182"/>
      <c r="C196" s="62" t="s">
        <v>158</v>
      </c>
      <c r="D196" s="247" t="s">
        <v>186</v>
      </c>
      <c r="E196" s="249"/>
      <c r="F196" s="62" t="s">
        <v>30</v>
      </c>
      <c r="G196" s="62" t="s">
        <v>149</v>
      </c>
      <c r="H196" s="60" t="s">
        <v>30</v>
      </c>
      <c r="I196" s="63" t="s">
        <v>187</v>
      </c>
      <c r="J196" s="247" t="s">
        <v>188</v>
      </c>
      <c r="K196" s="248"/>
      <c r="L196" s="249"/>
      <c r="M196" s="140"/>
    </row>
    <row r="197" spans="1:13" ht="12.75">
      <c r="A197" s="62"/>
      <c r="B197" s="182"/>
      <c r="C197" s="62"/>
      <c r="D197" s="247" t="s">
        <v>189</v>
      </c>
      <c r="E197" s="249"/>
      <c r="F197" s="62" t="s">
        <v>153</v>
      </c>
      <c r="G197" s="62" t="s">
        <v>154</v>
      </c>
      <c r="H197" s="62" t="s">
        <v>155</v>
      </c>
      <c r="I197" s="63" t="s">
        <v>161</v>
      </c>
      <c r="J197" s="247" t="s">
        <v>190</v>
      </c>
      <c r="K197" s="248"/>
      <c r="L197" s="249"/>
      <c r="M197" s="140"/>
    </row>
    <row r="198" spans="1:13" ht="12.75">
      <c r="A198" s="62"/>
      <c r="B198" s="182"/>
      <c r="C198" s="62"/>
      <c r="D198" s="247" t="s">
        <v>191</v>
      </c>
      <c r="E198" s="249"/>
      <c r="F198" s="62" t="s">
        <v>158</v>
      </c>
      <c r="G198" s="62" t="s">
        <v>161</v>
      </c>
      <c r="H198" s="62" t="s">
        <v>147</v>
      </c>
      <c r="I198" s="63" t="s">
        <v>155</v>
      </c>
      <c r="J198" s="247" t="s">
        <v>192</v>
      </c>
      <c r="K198" s="248"/>
      <c r="L198" s="249"/>
      <c r="M198" s="140"/>
    </row>
    <row r="199" spans="1:13" ht="12.75">
      <c r="A199" s="62"/>
      <c r="B199" s="182"/>
      <c r="C199" s="62"/>
      <c r="D199" s="247" t="s">
        <v>193</v>
      </c>
      <c r="E199" s="249"/>
      <c r="F199" s="62"/>
      <c r="G199" s="62" t="s">
        <v>164</v>
      </c>
      <c r="H199" s="62" t="s">
        <v>158</v>
      </c>
      <c r="I199" s="63" t="s">
        <v>147</v>
      </c>
      <c r="J199" s="247" t="s">
        <v>174</v>
      </c>
      <c r="K199" s="248"/>
      <c r="L199" s="249"/>
      <c r="M199" s="140"/>
    </row>
    <row r="200" spans="1:13" ht="12.75">
      <c r="A200" s="62"/>
      <c r="B200" s="182"/>
      <c r="C200" s="62"/>
      <c r="D200" s="247"/>
      <c r="E200" s="249"/>
      <c r="F200" s="62"/>
      <c r="G200" s="62" t="s">
        <v>194</v>
      </c>
      <c r="H200" s="62"/>
      <c r="I200" s="63" t="s">
        <v>194</v>
      </c>
      <c r="J200" s="247"/>
      <c r="K200" s="248"/>
      <c r="L200" s="249"/>
      <c r="M200" s="140"/>
    </row>
    <row r="201" spans="1:13" ht="12.75">
      <c r="A201" s="183"/>
      <c r="B201" s="184"/>
      <c r="C201" s="65"/>
      <c r="D201" s="238"/>
      <c r="E201" s="239"/>
      <c r="F201" s="62"/>
      <c r="G201" s="62" t="s">
        <v>171</v>
      </c>
      <c r="H201" s="62"/>
      <c r="I201" s="164" t="s">
        <v>171</v>
      </c>
      <c r="J201" s="247"/>
      <c r="K201" s="248"/>
      <c r="L201" s="249"/>
      <c r="M201" s="140"/>
    </row>
    <row r="202" spans="1:13" ht="12.75">
      <c r="A202" s="185">
        <v>1</v>
      </c>
      <c r="B202" s="186" t="s">
        <v>33</v>
      </c>
      <c r="C202" s="187">
        <v>365000</v>
      </c>
      <c r="D202" s="188">
        <f>C202*100/10956360</f>
        <v>3.331398384134877</v>
      </c>
      <c r="E202" s="189"/>
      <c r="F202" s="190">
        <v>0</v>
      </c>
      <c r="G202" s="191">
        <v>0</v>
      </c>
      <c r="H202" s="190">
        <v>0</v>
      </c>
      <c r="I202" s="191">
        <v>0</v>
      </c>
      <c r="J202" s="192"/>
      <c r="K202" s="193">
        <f>C202*100/10956360</f>
        <v>3.331398384134877</v>
      </c>
      <c r="L202" s="194"/>
      <c r="M202" s="93"/>
    </row>
    <row r="203" spans="1:13" ht="12.75">
      <c r="A203" s="185"/>
      <c r="B203" s="186" t="s">
        <v>195</v>
      </c>
      <c r="C203" s="187"/>
      <c r="D203" s="188"/>
      <c r="E203" s="189"/>
      <c r="F203" s="190"/>
      <c r="G203" s="191"/>
      <c r="H203" s="190"/>
      <c r="I203" s="191"/>
      <c r="J203" s="192"/>
      <c r="K203" s="193"/>
      <c r="L203" s="194"/>
      <c r="M203" s="93"/>
    </row>
    <row r="204" spans="1:13" ht="12.75">
      <c r="A204" s="185"/>
      <c r="B204" s="186" t="s">
        <v>36</v>
      </c>
      <c r="C204" s="187"/>
      <c r="D204" s="188"/>
      <c r="E204" s="189"/>
      <c r="F204" s="190"/>
      <c r="G204" s="191"/>
      <c r="H204" s="190"/>
      <c r="I204" s="191"/>
      <c r="J204" s="192"/>
      <c r="K204" s="193"/>
      <c r="L204" s="194"/>
      <c r="M204" s="93"/>
    </row>
    <row r="205" spans="1:13" ht="8.25" customHeight="1">
      <c r="A205" s="185"/>
      <c r="B205" s="186"/>
      <c r="C205" s="187"/>
      <c r="D205" s="195"/>
      <c r="E205" s="189"/>
      <c r="F205" s="190"/>
      <c r="G205" s="191"/>
      <c r="H205" s="190"/>
      <c r="I205" s="191"/>
      <c r="J205" s="192"/>
      <c r="K205" s="193"/>
      <c r="L205" s="194"/>
      <c r="M205" s="93"/>
    </row>
    <row r="206" spans="1:13" ht="12.75">
      <c r="A206" s="185">
        <v>2</v>
      </c>
      <c r="B206" s="186" t="s">
        <v>31</v>
      </c>
      <c r="C206" s="187">
        <v>268973</v>
      </c>
      <c r="D206" s="188">
        <f>C206*100/10956360</f>
        <v>2.454948541303864</v>
      </c>
      <c r="E206" s="189"/>
      <c r="F206" s="190">
        <v>0</v>
      </c>
      <c r="G206" s="191">
        <v>0</v>
      </c>
      <c r="H206" s="190">
        <v>0</v>
      </c>
      <c r="I206" s="191">
        <v>0</v>
      </c>
      <c r="J206" s="192"/>
      <c r="K206" s="193">
        <f>C206*100/10956360</f>
        <v>2.454948541303864</v>
      </c>
      <c r="L206" s="194"/>
      <c r="M206" s="93"/>
    </row>
    <row r="207" spans="1:13" ht="7.5" customHeight="1">
      <c r="A207" s="185"/>
      <c r="B207" s="186"/>
      <c r="C207" s="187"/>
      <c r="D207" s="188"/>
      <c r="E207" s="189"/>
      <c r="F207" s="190"/>
      <c r="G207" s="191"/>
      <c r="H207" s="190"/>
      <c r="I207" s="191"/>
      <c r="J207" s="192"/>
      <c r="K207" s="193"/>
      <c r="L207" s="194"/>
      <c r="M207" s="93"/>
    </row>
    <row r="208" spans="1:13" ht="12.75">
      <c r="A208" s="185">
        <v>3</v>
      </c>
      <c r="B208" s="186" t="s">
        <v>32</v>
      </c>
      <c r="C208" s="187">
        <v>250400</v>
      </c>
      <c r="D208" s="188">
        <f>C208*100/10956360</f>
        <v>2.285430562705132</v>
      </c>
      <c r="E208" s="189"/>
      <c r="F208" s="190">
        <v>0</v>
      </c>
      <c r="G208" s="191">
        <v>0</v>
      </c>
      <c r="H208" s="190">
        <v>0</v>
      </c>
      <c r="I208" s="191">
        <v>0</v>
      </c>
      <c r="J208" s="192"/>
      <c r="K208" s="193">
        <f>C208*100/10956360</f>
        <v>2.285430562705132</v>
      </c>
      <c r="L208" s="194"/>
      <c r="M208" s="93"/>
    </row>
    <row r="209" spans="1:13" ht="7.5" customHeight="1">
      <c r="A209" s="185"/>
      <c r="B209" s="186"/>
      <c r="C209" s="187"/>
      <c r="D209" s="188"/>
      <c r="E209" s="189"/>
      <c r="F209" s="190"/>
      <c r="G209" s="191"/>
      <c r="H209" s="190"/>
      <c r="I209" s="191"/>
      <c r="J209" s="192"/>
      <c r="K209" s="193"/>
      <c r="L209" s="194"/>
      <c r="M209" s="93"/>
    </row>
    <row r="210" spans="1:13" ht="12.75">
      <c r="A210" s="185">
        <v>4</v>
      </c>
      <c r="B210" s="186" t="s">
        <v>36</v>
      </c>
      <c r="C210" s="187">
        <v>180600</v>
      </c>
      <c r="D210" s="188">
        <f>C210*100/10956360</f>
        <v>1.648357666232216</v>
      </c>
      <c r="E210" s="189"/>
      <c r="F210" s="190">
        <v>0</v>
      </c>
      <c r="G210" s="191">
        <v>0</v>
      </c>
      <c r="H210" s="190">
        <v>0</v>
      </c>
      <c r="I210" s="191">
        <v>0</v>
      </c>
      <c r="J210" s="192"/>
      <c r="K210" s="193">
        <f>C210*100/10956360</f>
        <v>1.648357666232216</v>
      </c>
      <c r="L210" s="194"/>
      <c r="M210" s="93"/>
    </row>
    <row r="211" spans="1:13" ht="12.75">
      <c r="A211" s="185"/>
      <c r="B211" s="186" t="s">
        <v>196</v>
      </c>
      <c r="C211" s="187"/>
      <c r="D211" s="188"/>
      <c r="E211" s="189"/>
      <c r="F211" s="190"/>
      <c r="G211" s="191"/>
      <c r="H211" s="190"/>
      <c r="I211" s="191"/>
      <c r="J211" s="192"/>
      <c r="K211" s="193"/>
      <c r="L211" s="194"/>
      <c r="M211" s="93"/>
    </row>
    <row r="212" spans="1:13" ht="12.75">
      <c r="A212" s="185"/>
      <c r="B212" s="186" t="s">
        <v>197</v>
      </c>
      <c r="C212" s="187"/>
      <c r="D212" s="188"/>
      <c r="E212" s="189"/>
      <c r="F212" s="190"/>
      <c r="G212" s="191"/>
      <c r="H212" s="190"/>
      <c r="I212" s="191"/>
      <c r="J212" s="192"/>
      <c r="K212" s="193"/>
      <c r="L212" s="194"/>
      <c r="M212" s="93"/>
    </row>
    <row r="213" spans="1:13" ht="5.25" customHeight="1">
      <c r="A213" s="185"/>
      <c r="B213" s="223"/>
      <c r="C213" s="183"/>
      <c r="D213" s="188"/>
      <c r="E213" s="198"/>
      <c r="F213" s="190"/>
      <c r="G213" s="191"/>
      <c r="H213" s="190"/>
      <c r="I213" s="191"/>
      <c r="J213" s="192"/>
      <c r="K213" s="193"/>
      <c r="L213" s="194"/>
      <c r="M213" s="93"/>
    </row>
    <row r="214" spans="1:13" ht="12.75">
      <c r="A214" s="185">
        <v>5</v>
      </c>
      <c r="B214" s="223" t="s">
        <v>246</v>
      </c>
      <c r="C214" s="183">
        <v>115000</v>
      </c>
      <c r="D214" s="188">
        <f>C214*100/10956360</f>
        <v>1.0496186689740024</v>
      </c>
      <c r="E214" s="198"/>
      <c r="F214" s="190"/>
      <c r="G214" s="191"/>
      <c r="H214" s="190"/>
      <c r="I214" s="191"/>
      <c r="J214" s="192"/>
      <c r="K214" s="193">
        <f>C214*100/10956360</f>
        <v>1.0496186689740024</v>
      </c>
      <c r="L214" s="194"/>
      <c r="M214" s="93"/>
    </row>
    <row r="215" spans="1:13" ht="12.75">
      <c r="A215" s="185"/>
      <c r="B215" s="223" t="s">
        <v>247</v>
      </c>
      <c r="C215" s="183"/>
      <c r="D215" s="188"/>
      <c r="E215" s="198"/>
      <c r="F215" s="190"/>
      <c r="G215" s="191"/>
      <c r="H215" s="190"/>
      <c r="I215" s="191"/>
      <c r="J215" s="192"/>
      <c r="K215" s="193"/>
      <c r="L215" s="194"/>
      <c r="M215" s="93"/>
    </row>
    <row r="216" spans="1:13" ht="12.75">
      <c r="A216" s="104"/>
      <c r="B216" s="196" t="s">
        <v>1</v>
      </c>
      <c r="C216" s="197">
        <f>SUM(C202:C215)</f>
        <v>1179973</v>
      </c>
      <c r="D216" s="195">
        <f>C216*100/10956360</f>
        <v>10.76975382335009</v>
      </c>
      <c r="E216" s="198"/>
      <c r="F216" s="78">
        <v>0</v>
      </c>
      <c r="G216" s="195">
        <v>0</v>
      </c>
      <c r="H216" s="78">
        <v>0</v>
      </c>
      <c r="I216" s="195">
        <v>0</v>
      </c>
      <c r="J216" s="192"/>
      <c r="K216" s="199">
        <f>C216*100/10956360</f>
        <v>10.76975382335009</v>
      </c>
      <c r="L216" s="194"/>
      <c r="M216" s="93"/>
    </row>
    <row r="220" spans="1:13" ht="15">
      <c r="A220" s="241" t="s">
        <v>37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140"/>
    </row>
    <row r="221" spans="1:13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40"/>
    </row>
    <row r="222" spans="1:13" ht="14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40"/>
      <c r="K222" s="140"/>
      <c r="L222" s="140"/>
      <c r="M222" s="140"/>
    </row>
    <row r="223" spans="1:13" ht="15">
      <c r="A223" s="241" t="s">
        <v>198</v>
      </c>
      <c r="B223" s="241"/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140"/>
    </row>
    <row r="224" spans="1:13" ht="15">
      <c r="A224" s="242" t="s">
        <v>199</v>
      </c>
      <c r="B224" s="24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140"/>
    </row>
    <row r="225" spans="1:13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140"/>
    </row>
    <row r="227" spans="1:13" ht="15">
      <c r="A227" s="11" t="s">
        <v>39</v>
      </c>
      <c r="B227" s="12"/>
      <c r="C227" s="243" t="s">
        <v>40</v>
      </c>
      <c r="D227" s="244"/>
      <c r="E227" s="244"/>
      <c r="F227" s="244"/>
      <c r="G227" s="244"/>
      <c r="H227" s="244"/>
      <c r="I227" s="244"/>
      <c r="J227" s="244"/>
      <c r="K227" s="244"/>
      <c r="L227" s="256"/>
      <c r="M227" s="140"/>
    </row>
    <row r="228" spans="1:13" ht="15">
      <c r="A228" s="11" t="s">
        <v>41</v>
      </c>
      <c r="B228" s="12"/>
      <c r="C228" s="243" t="s">
        <v>137</v>
      </c>
      <c r="D228" s="244"/>
      <c r="E228" s="244"/>
      <c r="F228" s="244"/>
      <c r="G228" s="244"/>
      <c r="H228" s="244"/>
      <c r="I228" s="244"/>
      <c r="J228" s="244"/>
      <c r="K228" s="244"/>
      <c r="L228" s="256"/>
      <c r="M228" s="140"/>
    </row>
    <row r="229" spans="1:13" ht="15">
      <c r="A229" s="11" t="s">
        <v>94</v>
      </c>
      <c r="B229" s="12"/>
      <c r="C229" s="243" t="s">
        <v>109</v>
      </c>
      <c r="D229" s="244"/>
      <c r="E229" s="244"/>
      <c r="F229" s="244"/>
      <c r="G229" s="244"/>
      <c r="H229" s="244"/>
      <c r="I229" s="244"/>
      <c r="J229" s="244"/>
      <c r="K229" s="244"/>
      <c r="L229" s="256"/>
      <c r="M229" s="140"/>
    </row>
    <row r="230" spans="1:12" ht="15">
      <c r="A230" s="11" t="s">
        <v>42</v>
      </c>
      <c r="B230" s="12"/>
      <c r="C230" s="243" t="s">
        <v>249</v>
      </c>
      <c r="D230" s="244"/>
      <c r="E230" s="244"/>
      <c r="F230" s="244"/>
      <c r="G230" s="244"/>
      <c r="H230" s="244"/>
      <c r="I230" s="245"/>
      <c r="J230" s="245"/>
      <c r="K230" s="245"/>
      <c r="L230" s="246"/>
    </row>
    <row r="231" spans="1:12" ht="12.75">
      <c r="A231" s="181" t="s">
        <v>76</v>
      </c>
      <c r="B231" s="59" t="s">
        <v>200</v>
      </c>
      <c r="C231" s="60" t="s">
        <v>34</v>
      </c>
      <c r="D231" s="330" t="s">
        <v>182</v>
      </c>
      <c r="E231" s="331"/>
      <c r="F231" s="236" t="s">
        <v>144</v>
      </c>
      <c r="G231" s="237"/>
      <c r="H231" s="236" t="s">
        <v>145</v>
      </c>
      <c r="I231" s="237"/>
      <c r="J231" s="330" t="s">
        <v>183</v>
      </c>
      <c r="K231" s="264"/>
      <c r="L231" s="331"/>
    </row>
    <row r="232" spans="1:12" ht="12.75">
      <c r="A232" s="62" t="s">
        <v>79</v>
      </c>
      <c r="B232" s="61" t="s">
        <v>201</v>
      </c>
      <c r="C232" s="62" t="s">
        <v>25</v>
      </c>
      <c r="D232" s="247" t="s">
        <v>184</v>
      </c>
      <c r="E232" s="249"/>
      <c r="F232" s="64"/>
      <c r="G232" s="66"/>
      <c r="H232" s="238" t="s">
        <v>147</v>
      </c>
      <c r="I232" s="239"/>
      <c r="J232" s="247" t="s">
        <v>185</v>
      </c>
      <c r="K232" s="248"/>
      <c r="L232" s="249"/>
    </row>
    <row r="233" spans="1:12" ht="12.75">
      <c r="A233" s="62"/>
      <c r="B233" s="61" t="s">
        <v>202</v>
      </c>
      <c r="C233" s="62" t="s">
        <v>24</v>
      </c>
      <c r="D233" s="247" t="s">
        <v>186</v>
      </c>
      <c r="E233" s="249"/>
      <c r="F233" s="62" t="s">
        <v>30</v>
      </c>
      <c r="G233" s="62" t="s">
        <v>149</v>
      </c>
      <c r="H233" s="60" t="s">
        <v>30</v>
      </c>
      <c r="I233" s="63" t="s">
        <v>187</v>
      </c>
      <c r="J233" s="247" t="s">
        <v>188</v>
      </c>
      <c r="K233" s="248"/>
      <c r="L233" s="249"/>
    </row>
    <row r="234" spans="1:12" ht="12.75">
      <c r="A234" s="62"/>
      <c r="B234" s="61" t="s">
        <v>203</v>
      </c>
      <c r="C234" s="62"/>
      <c r="D234" s="247" t="s">
        <v>189</v>
      </c>
      <c r="E234" s="249"/>
      <c r="F234" s="62" t="s">
        <v>153</v>
      </c>
      <c r="G234" s="62" t="s">
        <v>154</v>
      </c>
      <c r="H234" s="62" t="s">
        <v>155</v>
      </c>
      <c r="I234" s="63" t="s">
        <v>161</v>
      </c>
      <c r="J234" s="247" t="s">
        <v>190</v>
      </c>
      <c r="K234" s="248"/>
      <c r="L234" s="249"/>
    </row>
    <row r="235" spans="1:12" ht="12.75">
      <c r="A235" s="62"/>
      <c r="B235" s="61"/>
      <c r="C235" s="62"/>
      <c r="D235" s="247" t="s">
        <v>191</v>
      </c>
      <c r="E235" s="249"/>
      <c r="F235" s="62" t="s">
        <v>158</v>
      </c>
      <c r="G235" s="62" t="s">
        <v>161</v>
      </c>
      <c r="H235" s="62" t="s">
        <v>147</v>
      </c>
      <c r="I235" s="63" t="s">
        <v>155</v>
      </c>
      <c r="J235" s="247" t="s">
        <v>192</v>
      </c>
      <c r="K235" s="248"/>
      <c r="L235" s="249"/>
    </row>
    <row r="236" spans="1:12" ht="12.75">
      <c r="A236" s="62"/>
      <c r="B236" s="61"/>
      <c r="C236" s="62"/>
      <c r="D236" s="247" t="s">
        <v>193</v>
      </c>
      <c r="E236" s="249"/>
      <c r="F236" s="62"/>
      <c r="G236" s="62" t="s">
        <v>164</v>
      </c>
      <c r="H236" s="62" t="s">
        <v>158</v>
      </c>
      <c r="I236" s="63" t="s">
        <v>147</v>
      </c>
      <c r="J236" s="247" t="s">
        <v>174</v>
      </c>
      <c r="K236" s="248"/>
      <c r="L236" s="249"/>
    </row>
    <row r="237" spans="1:12" ht="12.75">
      <c r="A237" s="62"/>
      <c r="B237" s="61"/>
      <c r="C237" s="62"/>
      <c r="D237" s="247"/>
      <c r="E237" s="249"/>
      <c r="F237" s="62"/>
      <c r="G237" s="62" t="s">
        <v>194</v>
      </c>
      <c r="H237" s="62"/>
      <c r="I237" s="63" t="s">
        <v>194</v>
      </c>
      <c r="J237" s="247"/>
      <c r="K237" s="248"/>
      <c r="L237" s="249"/>
    </row>
    <row r="238" spans="1:12" ht="12.75">
      <c r="A238" s="65"/>
      <c r="B238" s="64"/>
      <c r="C238" s="65"/>
      <c r="D238" s="238"/>
      <c r="E238" s="239"/>
      <c r="F238" s="62"/>
      <c r="G238" s="62" t="s">
        <v>171</v>
      </c>
      <c r="H238" s="62"/>
      <c r="I238" s="164" t="s">
        <v>171</v>
      </c>
      <c r="J238" s="238"/>
      <c r="K238" s="240"/>
      <c r="L238" s="239"/>
    </row>
    <row r="239" spans="1:13" ht="12.75">
      <c r="A239" s="87"/>
      <c r="B239" s="158" t="s">
        <v>204</v>
      </c>
      <c r="C239" s="76">
        <v>0</v>
      </c>
      <c r="D239" s="192">
        <f>C239*100/10956360</f>
        <v>0</v>
      </c>
      <c r="E239" s="198"/>
      <c r="F239" s="76">
        <v>0</v>
      </c>
      <c r="G239" s="192">
        <v>0</v>
      </c>
      <c r="H239" s="76">
        <v>0</v>
      </c>
      <c r="I239" s="192">
        <v>0</v>
      </c>
      <c r="J239" s="192"/>
      <c r="K239" s="193">
        <v>0</v>
      </c>
      <c r="L239" s="194"/>
      <c r="M239" s="93"/>
    </row>
    <row r="243" spans="1:12" ht="12.75">
      <c r="A243" s="91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</row>
    <row r="244" spans="1:12" ht="15">
      <c r="A244" s="241" t="s">
        <v>37</v>
      </c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</row>
    <row r="245" spans="1:12" ht="14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40"/>
      <c r="K245" s="140"/>
      <c r="L245" s="140"/>
    </row>
    <row r="246" spans="1:12" ht="15">
      <c r="A246" s="242" t="s">
        <v>80</v>
      </c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</row>
    <row r="248" spans="1:12" ht="15">
      <c r="A248" s="11" t="s">
        <v>39</v>
      </c>
      <c r="B248" s="12"/>
      <c r="C248" s="243" t="s">
        <v>40</v>
      </c>
      <c r="D248" s="244"/>
      <c r="E248" s="244"/>
      <c r="F248" s="244"/>
      <c r="G248" s="244"/>
      <c r="H248" s="244"/>
      <c r="I248" s="244"/>
      <c r="J248" s="244"/>
      <c r="K248" s="244"/>
      <c r="L248" s="256"/>
    </row>
    <row r="249" spans="1:12" ht="15">
      <c r="A249" s="11" t="s">
        <v>41</v>
      </c>
      <c r="B249" s="12"/>
      <c r="C249" s="243" t="s">
        <v>137</v>
      </c>
      <c r="D249" s="244"/>
      <c r="E249" s="244"/>
      <c r="F249" s="244"/>
      <c r="G249" s="244"/>
      <c r="H249" s="244"/>
      <c r="I249" s="244"/>
      <c r="J249" s="244"/>
      <c r="K249" s="244"/>
      <c r="L249" s="256"/>
    </row>
    <row r="250" spans="1:12" ht="15">
      <c r="A250" s="11" t="s">
        <v>94</v>
      </c>
      <c r="B250" s="12"/>
      <c r="C250" s="243" t="s">
        <v>109</v>
      </c>
      <c r="D250" s="244"/>
      <c r="E250" s="244"/>
      <c r="F250" s="244"/>
      <c r="G250" s="244"/>
      <c r="H250" s="244"/>
      <c r="I250" s="244"/>
      <c r="J250" s="244"/>
      <c r="K250" s="244"/>
      <c r="L250" s="256"/>
    </row>
    <row r="251" spans="1:12" ht="15">
      <c r="A251" s="11" t="s">
        <v>42</v>
      </c>
      <c r="B251" s="12"/>
      <c r="C251" s="243" t="s">
        <v>249</v>
      </c>
      <c r="D251" s="244"/>
      <c r="E251" s="244"/>
      <c r="F251" s="244"/>
      <c r="G251" s="244"/>
      <c r="H251" s="244"/>
      <c r="I251" s="245"/>
      <c r="J251" s="245"/>
      <c r="K251" s="245"/>
      <c r="L251" s="246"/>
    </row>
    <row r="252" spans="1:12" ht="12.75">
      <c r="A252" s="103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97"/>
    </row>
    <row r="253" spans="1:12" ht="12.75">
      <c r="A253" s="106" t="s">
        <v>17</v>
      </c>
      <c r="B253" s="15" t="s">
        <v>18</v>
      </c>
      <c r="C253" s="257" t="s">
        <v>81</v>
      </c>
      <c r="D253" s="258"/>
      <c r="E253" s="259"/>
      <c r="F253" s="16"/>
      <c r="G253" s="14" t="s">
        <v>30</v>
      </c>
      <c r="H253" s="257" t="s">
        <v>82</v>
      </c>
      <c r="I253" s="258"/>
      <c r="J253" s="258"/>
      <c r="K253" s="258"/>
      <c r="L253" s="259"/>
    </row>
    <row r="254" spans="1:12" ht="12.75">
      <c r="A254" s="107"/>
      <c r="B254" s="95"/>
      <c r="C254" s="260" t="s">
        <v>83</v>
      </c>
      <c r="D254" s="261"/>
      <c r="E254" s="262"/>
      <c r="F254" s="20"/>
      <c r="G254" s="18" t="s">
        <v>20</v>
      </c>
      <c r="H254" s="260" t="s">
        <v>84</v>
      </c>
      <c r="I254" s="261"/>
      <c r="J254" s="261"/>
      <c r="K254" s="261"/>
      <c r="L254" s="262"/>
    </row>
    <row r="255" spans="1:12" ht="12.75">
      <c r="A255" s="107"/>
      <c r="B255" s="95"/>
      <c r="C255" s="92"/>
      <c r="D255" s="95"/>
      <c r="E255" s="96"/>
      <c r="F255" s="96"/>
      <c r="G255" s="18" t="s">
        <v>21</v>
      </c>
      <c r="H255" s="260" t="s">
        <v>205</v>
      </c>
      <c r="I255" s="261"/>
      <c r="J255" s="261"/>
      <c r="K255" s="261"/>
      <c r="L255" s="262"/>
    </row>
    <row r="256" spans="1:12" ht="12.75">
      <c r="A256" s="46"/>
      <c r="B256" s="101"/>
      <c r="C256" s="108"/>
      <c r="D256" s="101"/>
      <c r="E256" s="109"/>
      <c r="F256" s="109"/>
      <c r="G256" s="46"/>
      <c r="H256" s="230" t="s">
        <v>19</v>
      </c>
      <c r="I256" s="231"/>
      <c r="J256" s="231"/>
      <c r="K256" s="231"/>
      <c r="L256" s="232"/>
    </row>
    <row r="257" spans="1:12" ht="12.75">
      <c r="A257" s="201"/>
      <c r="B257" s="42"/>
      <c r="C257" s="201"/>
      <c r="D257" s="202"/>
      <c r="E257" s="50"/>
      <c r="F257" s="50"/>
      <c r="G257" s="42"/>
      <c r="H257" s="202"/>
      <c r="I257" s="202"/>
      <c r="J257" s="202"/>
      <c r="K257" s="202"/>
      <c r="L257" s="50"/>
    </row>
    <row r="258" spans="1:12" ht="14.25">
      <c r="A258" s="203"/>
      <c r="B258" s="204"/>
      <c r="C258" s="83"/>
      <c r="D258" s="86"/>
      <c r="E258" s="205"/>
      <c r="F258" s="205"/>
      <c r="G258" s="204"/>
      <c r="H258" s="84"/>
      <c r="I258" s="84"/>
      <c r="J258" s="206"/>
      <c r="K258" s="206"/>
      <c r="L258" s="205"/>
    </row>
    <row r="259" spans="1:12" ht="14.25">
      <c r="A259" s="203"/>
      <c r="B259" s="82" t="s">
        <v>26</v>
      </c>
      <c r="C259" s="203"/>
      <c r="D259" s="86" t="s">
        <v>26</v>
      </c>
      <c r="E259" s="85"/>
      <c r="F259" s="85"/>
      <c r="G259" s="82" t="s">
        <v>206</v>
      </c>
      <c r="H259" s="86"/>
      <c r="I259" s="86"/>
      <c r="J259" s="207" t="s">
        <v>206</v>
      </c>
      <c r="K259" s="207"/>
      <c r="L259" s="205"/>
    </row>
    <row r="260" spans="1:12" ht="15">
      <c r="A260" s="83"/>
      <c r="B260" s="18"/>
      <c r="C260" s="203"/>
      <c r="D260" s="86"/>
      <c r="E260" s="85"/>
      <c r="F260" s="85"/>
      <c r="G260" s="208"/>
      <c r="H260" s="112"/>
      <c r="I260" s="112"/>
      <c r="J260" s="209"/>
      <c r="K260" s="209"/>
      <c r="L260" s="205"/>
    </row>
    <row r="261" spans="1:12" ht="12.75">
      <c r="A261" s="210"/>
      <c r="B261" s="45"/>
      <c r="C261" s="210"/>
      <c r="D261" s="102"/>
      <c r="E261" s="53"/>
      <c r="F261" s="53"/>
      <c r="G261" s="45"/>
      <c r="H261" s="102"/>
      <c r="I261" s="102"/>
      <c r="J261" s="102"/>
      <c r="K261" s="102"/>
      <c r="L261" s="53"/>
    </row>
    <row r="262" spans="1:12" ht="12.75">
      <c r="A262" s="98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52"/>
    </row>
    <row r="263" spans="1:12" ht="15">
      <c r="A263" s="253" t="s">
        <v>85</v>
      </c>
      <c r="B263" s="254"/>
      <c r="C263" s="254"/>
      <c r="D263" s="254"/>
      <c r="E263" s="254"/>
      <c r="F263" s="254"/>
      <c r="G263" s="254"/>
      <c r="H263" s="254"/>
      <c r="I263" s="254"/>
      <c r="J263" s="254"/>
      <c r="K263" s="254"/>
      <c r="L263" s="255"/>
    </row>
    <row r="264" spans="1:12" ht="14.25">
      <c r="A264" s="233"/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5"/>
    </row>
    <row r="265" spans="1:12" ht="12.75">
      <c r="A265" s="13" t="s">
        <v>102</v>
      </c>
      <c r="B265" s="14" t="s">
        <v>86</v>
      </c>
      <c r="C265" s="257" t="s">
        <v>22</v>
      </c>
      <c r="D265" s="259"/>
      <c r="E265" s="257" t="s">
        <v>22</v>
      </c>
      <c r="F265" s="258"/>
      <c r="G265" s="259"/>
      <c r="H265" s="257" t="s">
        <v>87</v>
      </c>
      <c r="I265" s="258"/>
      <c r="J265" s="258"/>
      <c r="K265" s="258"/>
      <c r="L265" s="259"/>
    </row>
    <row r="266" spans="1:12" ht="12.75">
      <c r="A266" s="17" t="s">
        <v>79</v>
      </c>
      <c r="B266" s="18" t="s">
        <v>11</v>
      </c>
      <c r="C266" s="260" t="s">
        <v>12</v>
      </c>
      <c r="D266" s="262"/>
      <c r="E266" s="260" t="s">
        <v>88</v>
      </c>
      <c r="F266" s="261"/>
      <c r="G266" s="262"/>
      <c r="H266" s="260" t="s">
        <v>89</v>
      </c>
      <c r="I266" s="261"/>
      <c r="J266" s="261"/>
      <c r="K266" s="261"/>
      <c r="L266" s="262"/>
    </row>
    <row r="267" spans="1:12" ht="12.75">
      <c r="A267" s="92"/>
      <c r="B267" s="107"/>
      <c r="C267" s="260" t="s">
        <v>13</v>
      </c>
      <c r="D267" s="262"/>
      <c r="E267" s="260" t="s">
        <v>90</v>
      </c>
      <c r="F267" s="261"/>
      <c r="G267" s="262"/>
      <c r="H267" s="260" t="s">
        <v>91</v>
      </c>
      <c r="I267" s="261"/>
      <c r="J267" s="261"/>
      <c r="K267" s="261"/>
      <c r="L267" s="262"/>
    </row>
    <row r="268" spans="1:12" ht="12.75">
      <c r="A268" s="108"/>
      <c r="B268" s="46"/>
      <c r="C268" s="230"/>
      <c r="D268" s="232"/>
      <c r="E268" s="230"/>
      <c r="F268" s="231"/>
      <c r="G268" s="232"/>
      <c r="H268" s="230" t="s">
        <v>92</v>
      </c>
      <c r="I268" s="231"/>
      <c r="J268" s="231"/>
      <c r="K268" s="231"/>
      <c r="L268" s="232"/>
    </row>
    <row r="269" spans="1:12" ht="12.75">
      <c r="A269" s="201"/>
      <c r="B269" s="42"/>
      <c r="C269" s="250"/>
      <c r="D269" s="251"/>
      <c r="E269" s="250"/>
      <c r="F269" s="252"/>
      <c r="G269" s="251"/>
      <c r="H269" s="250"/>
      <c r="I269" s="252"/>
      <c r="J269" s="252"/>
      <c r="K269" s="252"/>
      <c r="L269" s="251"/>
    </row>
    <row r="270" spans="1:12" ht="12.75">
      <c r="A270" s="111"/>
      <c r="B270" s="110" t="s">
        <v>26</v>
      </c>
      <c r="C270" s="227" t="s">
        <v>26</v>
      </c>
      <c r="D270" s="228"/>
      <c r="E270" s="227" t="s">
        <v>26</v>
      </c>
      <c r="F270" s="229"/>
      <c r="G270" s="228"/>
      <c r="H270" s="227" t="s">
        <v>26</v>
      </c>
      <c r="I270" s="229"/>
      <c r="J270" s="229"/>
      <c r="K270" s="229"/>
      <c r="L270" s="228"/>
    </row>
    <row r="271" spans="1:12" ht="12.75">
      <c r="A271" s="127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28"/>
    </row>
    <row r="272" spans="1:12" ht="12.75">
      <c r="A272" s="210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53"/>
    </row>
    <row r="273" spans="1:12" ht="15">
      <c r="A273" s="275" t="s">
        <v>93</v>
      </c>
      <c r="B273" s="245"/>
      <c r="C273" s="245"/>
      <c r="D273" s="245"/>
      <c r="E273" s="245"/>
      <c r="F273" s="245"/>
      <c r="G273" s="245"/>
      <c r="H273" s="245"/>
      <c r="I273" s="245"/>
      <c r="J273" s="245"/>
      <c r="K273" s="245"/>
      <c r="L273" s="246"/>
    </row>
    <row r="274" spans="1:12" ht="15">
      <c r="A274" s="253" t="s">
        <v>103</v>
      </c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  <c r="L274" s="255"/>
    </row>
    <row r="275" spans="1:12" ht="14.25">
      <c r="A275" s="233"/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5"/>
    </row>
    <row r="276" spans="1:12" ht="12.75">
      <c r="A276" s="13" t="s">
        <v>102</v>
      </c>
      <c r="B276" s="14" t="s">
        <v>104</v>
      </c>
      <c r="C276" s="257" t="s">
        <v>207</v>
      </c>
      <c r="D276" s="259"/>
      <c r="E276" s="257" t="s">
        <v>22</v>
      </c>
      <c r="F276" s="258"/>
      <c r="G276" s="259"/>
      <c r="H276" s="257" t="s">
        <v>87</v>
      </c>
      <c r="I276" s="258"/>
      <c r="J276" s="258"/>
      <c r="K276" s="258"/>
      <c r="L276" s="259"/>
    </row>
    <row r="277" spans="1:12" ht="12.75">
      <c r="A277" s="17" t="s">
        <v>79</v>
      </c>
      <c r="B277" s="18" t="s">
        <v>105</v>
      </c>
      <c r="C277" s="260" t="s">
        <v>208</v>
      </c>
      <c r="D277" s="262"/>
      <c r="E277" s="260" t="s">
        <v>88</v>
      </c>
      <c r="F277" s="261"/>
      <c r="G277" s="262"/>
      <c r="H277" s="260" t="s">
        <v>89</v>
      </c>
      <c r="I277" s="261"/>
      <c r="J277" s="261"/>
      <c r="K277" s="261"/>
      <c r="L277" s="262"/>
    </row>
    <row r="278" spans="1:12" ht="12.75">
      <c r="A278" s="17"/>
      <c r="B278" s="107"/>
      <c r="C278" s="260" t="s">
        <v>209</v>
      </c>
      <c r="D278" s="262"/>
      <c r="E278" s="260" t="s">
        <v>90</v>
      </c>
      <c r="F278" s="261"/>
      <c r="G278" s="262"/>
      <c r="H278" s="260" t="s">
        <v>91</v>
      </c>
      <c r="I278" s="261"/>
      <c r="J278" s="261"/>
      <c r="K278" s="261"/>
      <c r="L278" s="262"/>
    </row>
    <row r="279" spans="1:12" ht="12.75">
      <c r="A279" s="21"/>
      <c r="B279" s="46"/>
      <c r="C279" s="230"/>
      <c r="D279" s="232"/>
      <c r="E279" s="230"/>
      <c r="F279" s="231"/>
      <c r="G279" s="232"/>
      <c r="H279" s="230" t="s">
        <v>92</v>
      </c>
      <c r="I279" s="231"/>
      <c r="J279" s="231"/>
      <c r="K279" s="231"/>
      <c r="L279" s="232"/>
    </row>
    <row r="280" spans="1:12" ht="12.75">
      <c r="A280" s="201"/>
      <c r="B280" s="42"/>
      <c r="C280" s="250"/>
      <c r="D280" s="251"/>
      <c r="E280" s="250"/>
      <c r="F280" s="252"/>
      <c r="G280" s="251"/>
      <c r="H280" s="250"/>
      <c r="I280" s="252"/>
      <c r="J280" s="252"/>
      <c r="K280" s="252"/>
      <c r="L280" s="251"/>
    </row>
    <row r="281" spans="1:12" ht="12.75">
      <c r="A281" s="111" t="s">
        <v>26</v>
      </c>
      <c r="B281" s="110" t="s">
        <v>26</v>
      </c>
      <c r="C281" s="227" t="s">
        <v>26</v>
      </c>
      <c r="D281" s="228"/>
      <c r="E281" s="227" t="s">
        <v>26</v>
      </c>
      <c r="F281" s="229"/>
      <c r="G281" s="228"/>
      <c r="H281" s="227" t="s">
        <v>26</v>
      </c>
      <c r="I281" s="229"/>
      <c r="J281" s="229"/>
      <c r="K281" s="229"/>
      <c r="L281" s="228"/>
    </row>
    <row r="282" spans="1:12" ht="12.7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</sheetData>
  <sheetProtection/>
  <mergeCells count="245">
    <mergeCell ref="E265:G265"/>
    <mergeCell ref="H265:L265"/>
    <mergeCell ref="A273:L273"/>
    <mergeCell ref="C276:D276"/>
    <mergeCell ref="E276:G276"/>
    <mergeCell ref="H276:L276"/>
    <mergeCell ref="J231:L231"/>
    <mergeCell ref="A244:L244"/>
    <mergeCell ref="A246:L246"/>
    <mergeCell ref="C248:L248"/>
    <mergeCell ref="C253:E253"/>
    <mergeCell ref="H253:L253"/>
    <mergeCell ref="D194:E194"/>
    <mergeCell ref="F194:G194"/>
    <mergeCell ref="H194:I194"/>
    <mergeCell ref="J194:L194"/>
    <mergeCell ref="A220:L220"/>
    <mergeCell ref="A223:L223"/>
    <mergeCell ref="F119:G119"/>
    <mergeCell ref="F122:G122"/>
    <mergeCell ref="A147:L147"/>
    <mergeCell ref="A149:L149"/>
    <mergeCell ref="C151:L151"/>
    <mergeCell ref="C155:D155"/>
    <mergeCell ref="E155:G155"/>
    <mergeCell ref="H155:I155"/>
    <mergeCell ref="J155:K155"/>
    <mergeCell ref="F102:G102"/>
    <mergeCell ref="A106:L106"/>
    <mergeCell ref="A108:L108"/>
    <mergeCell ref="C110:L110"/>
    <mergeCell ref="F115:H115"/>
    <mergeCell ref="I115:L115"/>
    <mergeCell ref="F60:G60"/>
    <mergeCell ref="F68:G68"/>
    <mergeCell ref="A74:L74"/>
    <mergeCell ref="A76:L76"/>
    <mergeCell ref="C78:L78"/>
    <mergeCell ref="F83:H83"/>
    <mergeCell ref="I83:L83"/>
    <mergeCell ref="F43:H43"/>
    <mergeCell ref="I43:L43"/>
    <mergeCell ref="F45:H45"/>
    <mergeCell ref="F47:G47"/>
    <mergeCell ref="F50:G50"/>
    <mergeCell ref="F51:G51"/>
    <mergeCell ref="A35:L35"/>
    <mergeCell ref="A37:L37"/>
    <mergeCell ref="C39:L39"/>
    <mergeCell ref="C40:L40"/>
    <mergeCell ref="C41:L41"/>
    <mergeCell ref="C42:L42"/>
    <mergeCell ref="C277:D277"/>
    <mergeCell ref="E277:G277"/>
    <mergeCell ref="H277:L277"/>
    <mergeCell ref="C278:D278"/>
    <mergeCell ref="E278:G278"/>
    <mergeCell ref="H278:L278"/>
    <mergeCell ref="D232:E232"/>
    <mergeCell ref="J232:L232"/>
    <mergeCell ref="C249:L249"/>
    <mergeCell ref="D233:E233"/>
    <mergeCell ref="J233:L233"/>
    <mergeCell ref="C267:D267"/>
    <mergeCell ref="E267:G267"/>
    <mergeCell ref="H267:L267"/>
    <mergeCell ref="A263:L263"/>
    <mergeCell ref="C265:D265"/>
    <mergeCell ref="F140:G140"/>
    <mergeCell ref="D195:E195"/>
    <mergeCell ref="J195:L195"/>
    <mergeCell ref="C228:L228"/>
    <mergeCell ref="D196:E196"/>
    <mergeCell ref="J196:L196"/>
    <mergeCell ref="D199:E199"/>
    <mergeCell ref="J199:L199"/>
    <mergeCell ref="C166:D166"/>
    <mergeCell ref="E166:G166"/>
    <mergeCell ref="F100:G100"/>
    <mergeCell ref="F116:H116"/>
    <mergeCell ref="I116:L116"/>
    <mergeCell ref="F125:G125"/>
    <mergeCell ref="A148:L148"/>
    <mergeCell ref="F141:G141"/>
    <mergeCell ref="F130:G130"/>
    <mergeCell ref="F131:G131"/>
    <mergeCell ref="F132:G132"/>
    <mergeCell ref="F64:G64"/>
    <mergeCell ref="F89:G89"/>
    <mergeCell ref="F90:G90"/>
    <mergeCell ref="F101:G101"/>
    <mergeCell ref="F95:G95"/>
    <mergeCell ref="F96:G96"/>
    <mergeCell ref="F97:G97"/>
    <mergeCell ref="F98:G98"/>
    <mergeCell ref="F99:G99"/>
    <mergeCell ref="C79:L79"/>
    <mergeCell ref="C80:L80"/>
    <mergeCell ref="C81:L81"/>
    <mergeCell ref="F88:G88"/>
    <mergeCell ref="F84:H84"/>
    <mergeCell ref="I84:L84"/>
    <mergeCell ref="F85:H85"/>
    <mergeCell ref="I85:L85"/>
    <mergeCell ref="F87:G87"/>
    <mergeCell ref="D234:E234"/>
    <mergeCell ref="J234:L234"/>
    <mergeCell ref="C279:D279"/>
    <mergeCell ref="E279:G279"/>
    <mergeCell ref="H279:L279"/>
    <mergeCell ref="C266:D266"/>
    <mergeCell ref="E266:G266"/>
    <mergeCell ref="E270:G270"/>
    <mergeCell ref="H270:L270"/>
    <mergeCell ref="H266:L266"/>
    <mergeCell ref="D198:E198"/>
    <mergeCell ref="J198:L198"/>
    <mergeCell ref="D197:E197"/>
    <mergeCell ref="J197:L197"/>
    <mergeCell ref="C154:L154"/>
    <mergeCell ref="A185:L185"/>
    <mergeCell ref="A187:L187"/>
    <mergeCell ref="F126:G126"/>
    <mergeCell ref="F127:G127"/>
    <mergeCell ref="F128:G128"/>
    <mergeCell ref="F129:G129"/>
    <mergeCell ref="C152:L152"/>
    <mergeCell ref="C153:L153"/>
    <mergeCell ref="F136:G136"/>
    <mergeCell ref="F137:G137"/>
    <mergeCell ref="F138:G138"/>
    <mergeCell ref="F139:G139"/>
    <mergeCell ref="F91:G91"/>
    <mergeCell ref="F92:G92"/>
    <mergeCell ref="F93:G93"/>
    <mergeCell ref="F94:G94"/>
    <mergeCell ref="F53:G53"/>
    <mergeCell ref="F65:G65"/>
    <mergeCell ref="F61:G61"/>
    <mergeCell ref="F62:G62"/>
    <mergeCell ref="B29:F29"/>
    <mergeCell ref="B30:C31"/>
    <mergeCell ref="D30:F30"/>
    <mergeCell ref="C18:D19"/>
    <mergeCell ref="D31:F31"/>
    <mergeCell ref="C20:D20"/>
    <mergeCell ref="C21:D21"/>
    <mergeCell ref="C22:D22"/>
    <mergeCell ref="B23:F23"/>
    <mergeCell ref="B24:C25"/>
    <mergeCell ref="D24:D25"/>
    <mergeCell ref="B26:C26"/>
    <mergeCell ref="B28:C28"/>
    <mergeCell ref="B27:C27"/>
    <mergeCell ref="B11:B13"/>
    <mergeCell ref="C11:D11"/>
    <mergeCell ref="B17:F17"/>
    <mergeCell ref="B18:B19"/>
    <mergeCell ref="C12:D12"/>
    <mergeCell ref="C13:D13"/>
    <mergeCell ref="E11:E13"/>
    <mergeCell ref="C14:D14"/>
    <mergeCell ref="C15:D15"/>
    <mergeCell ref="C16:D16"/>
    <mergeCell ref="C6:F6"/>
    <mergeCell ref="C7:F7"/>
    <mergeCell ref="C8:F8"/>
    <mergeCell ref="C9:F9"/>
    <mergeCell ref="B10:F10"/>
    <mergeCell ref="C113:L113"/>
    <mergeCell ref="C111:L111"/>
    <mergeCell ref="C112:L112"/>
    <mergeCell ref="F133:G133"/>
    <mergeCell ref="H232:I232"/>
    <mergeCell ref="D200:E200"/>
    <mergeCell ref="J200:L200"/>
    <mergeCell ref="D201:E201"/>
    <mergeCell ref="J201:L201"/>
    <mergeCell ref="A274:L274"/>
    <mergeCell ref="A275:L275"/>
    <mergeCell ref="H256:L256"/>
    <mergeCell ref="D237:E237"/>
    <mergeCell ref="J237:L237"/>
    <mergeCell ref="D238:E238"/>
    <mergeCell ref="J238:L238"/>
    <mergeCell ref="C268:D268"/>
    <mergeCell ref="E268:G268"/>
    <mergeCell ref="H268:L268"/>
    <mergeCell ref="I45:L45"/>
    <mergeCell ref="I44:L44"/>
    <mergeCell ref="F48:G48"/>
    <mergeCell ref="F58:G58"/>
    <mergeCell ref="F44:H44"/>
    <mergeCell ref="F52:G52"/>
    <mergeCell ref="F66:G66"/>
    <mergeCell ref="F69:G69"/>
    <mergeCell ref="F54:G54"/>
    <mergeCell ref="F55:G55"/>
    <mergeCell ref="F56:G56"/>
    <mergeCell ref="F57:G57"/>
    <mergeCell ref="F63:G63"/>
    <mergeCell ref="F117:H117"/>
    <mergeCell ref="I117:L117"/>
    <mergeCell ref="F120:G120"/>
    <mergeCell ref="F142:G142"/>
    <mergeCell ref="F134:G134"/>
    <mergeCell ref="F135:G135"/>
    <mergeCell ref="F123:G123"/>
    <mergeCell ref="F124:G124"/>
    <mergeCell ref="H195:I195"/>
    <mergeCell ref="C191:L191"/>
    <mergeCell ref="J156:K156"/>
    <mergeCell ref="C167:D167"/>
    <mergeCell ref="E167:G167"/>
    <mergeCell ref="C190:L190"/>
    <mergeCell ref="A224:L224"/>
    <mergeCell ref="C229:L229"/>
    <mergeCell ref="C230:L230"/>
    <mergeCell ref="C227:L227"/>
    <mergeCell ref="D231:E231"/>
    <mergeCell ref="F231:G231"/>
    <mergeCell ref="H231:I231"/>
    <mergeCell ref="C250:L250"/>
    <mergeCell ref="C251:L251"/>
    <mergeCell ref="C254:E254"/>
    <mergeCell ref="H255:L255"/>
    <mergeCell ref="H254:L254"/>
    <mergeCell ref="C281:D281"/>
    <mergeCell ref="E281:G281"/>
    <mergeCell ref="H281:L281"/>
    <mergeCell ref="A264:L264"/>
    <mergeCell ref="C269:D269"/>
    <mergeCell ref="E269:G269"/>
    <mergeCell ref="H269:L269"/>
    <mergeCell ref="C270:D270"/>
    <mergeCell ref="C280:D280"/>
    <mergeCell ref="E280:G280"/>
    <mergeCell ref="A188:L188"/>
    <mergeCell ref="C192:L192"/>
    <mergeCell ref="C193:L193"/>
    <mergeCell ref="D235:E235"/>
    <mergeCell ref="J235:L235"/>
    <mergeCell ref="D236:E236"/>
    <mergeCell ref="J236:L236"/>
    <mergeCell ref="H280:L2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2006-10-18T11:17:33Z</dcterms:created>
  <dcterms:modified xsi:type="dcterms:W3CDTF">2015-07-15T14:22:33Z</dcterms:modified>
  <cp:category/>
  <cp:version/>
  <cp:contentType/>
  <cp:contentStatus/>
</cp:coreProperties>
</file>